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I:\BOE\Everyone\BOE Shared\2024 BOE FILES\2024 General Election\Certification and Audits\"/>
    </mc:Choice>
  </mc:AlternateContent>
  <xr:revisionPtr revIDLastSave="0" documentId="13_ncr:1_{D706B932-03D7-4037-9C17-76F8B378CD81}" xr6:coauthVersionLast="47" xr6:coauthVersionMax="47" xr10:uidLastSave="{00000000-0000-0000-0000-000000000000}"/>
  <bookViews>
    <workbookView xWindow="-120" yWindow="-120" windowWidth="38640" windowHeight="21120" xr2:uid="{00000000-000D-0000-FFFF-FFFF00000000}"/>
  </bookViews>
  <sheets>
    <sheet name="President and Vice President" sheetId="2" r:id="rId1"/>
    <sheet name="United States Senator" sheetId="3" r:id="rId2"/>
    <sheet name="Supreme Court Justice (8 JD)" sheetId="4" r:id="rId3"/>
    <sheet name="Rep in Congress (23 CD)" sheetId="5" r:id="rId4"/>
    <sheet name="State Senator (57 SD)" sheetId="6" r:id="rId5"/>
    <sheet name="Member of Assembly (150 AD)" sheetId="7" r:id="rId6"/>
    <sheet name="District Attorney" sheetId="8" r:id="rId7"/>
    <sheet name="Family Court Judge" sheetId="9" r:id="rId8"/>
    <sheet name="Towns" sheetId="10" r:id="rId9"/>
    <sheet name="Villages" sheetId="11" r:id="rId10"/>
    <sheet name="Proposal number one" sheetId="12" r:id="rId11"/>
  </sheets>
  <definedNames>
    <definedName name="_xlnm.Print_Titles" localSheetId="6">'District Attorney'!$1:$2</definedName>
    <definedName name="_xlnm.Print_Titles" localSheetId="7">'Family Court Judge'!$1:$2</definedName>
    <definedName name="_xlnm.Print_Titles" localSheetId="5">'Member of Assembly (150 AD)'!$1:$2</definedName>
    <definedName name="_xlnm.Print_Titles" localSheetId="0">'President and Vice President'!$1:$2</definedName>
    <definedName name="_xlnm.Print_Titles" localSheetId="10">'Proposal number one'!$1:$2</definedName>
    <definedName name="_xlnm.Print_Titles" localSheetId="3">'Rep in Congress (23 CD)'!$1:$2</definedName>
    <definedName name="_xlnm.Print_Titles" localSheetId="4">'State Senator (57 SD)'!$1:$2</definedName>
    <definedName name="_xlnm.Print_Titles" localSheetId="2">'Supreme Court Justice (8 JD)'!$1:$2</definedName>
    <definedName name="_xlnm.Print_Titles" localSheetId="1">'United States Senator'!$1:$2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 l="1"/>
  <c r="C3" i="3"/>
  <c r="B90" i="3"/>
  <c r="B89" i="3"/>
  <c r="B88" i="3"/>
  <c r="B87" i="3"/>
  <c r="B84" i="3"/>
  <c r="B83" i="3"/>
  <c r="B82" i="3"/>
  <c r="B81" i="3"/>
  <c r="B77" i="3"/>
  <c r="B70" i="3"/>
  <c r="B69" i="3"/>
  <c r="B68" i="3"/>
  <c r="B67" i="3"/>
  <c r="B64" i="3"/>
  <c r="B63" i="3"/>
  <c r="B62" i="3"/>
  <c r="B61" i="3"/>
  <c r="B57" i="3"/>
  <c r="B50" i="3"/>
  <c r="B49" i="3"/>
  <c r="B48" i="3"/>
  <c r="B47" i="3"/>
  <c r="B44" i="3"/>
  <c r="B43" i="3"/>
  <c r="B42" i="3"/>
  <c r="B41" i="3"/>
  <c r="B37" i="3"/>
  <c r="B30" i="3"/>
  <c r="B29" i="3"/>
  <c r="B28" i="3"/>
  <c r="B27" i="3"/>
  <c r="B24" i="3"/>
  <c r="B23" i="3"/>
  <c r="B22" i="3"/>
  <c r="B21" i="3"/>
  <c r="B17" i="3"/>
  <c r="B10" i="3"/>
  <c r="B9" i="3"/>
  <c r="B8" i="3"/>
  <c r="B7" i="3"/>
  <c r="B4" i="3"/>
  <c r="B80" i="4"/>
  <c r="B76" i="4"/>
  <c r="B75" i="4"/>
  <c r="B74" i="4"/>
  <c r="B60" i="4"/>
  <c r="B56" i="4"/>
  <c r="B55" i="4"/>
  <c r="B54" i="4"/>
  <c r="B40" i="4"/>
  <c r="B36" i="4"/>
  <c r="B35" i="4"/>
  <c r="B34" i="4"/>
  <c r="B32" i="4"/>
  <c r="B20" i="4"/>
  <c r="B16" i="4"/>
  <c r="B15" i="4"/>
  <c r="B14" i="4"/>
  <c r="U93" i="4"/>
  <c r="B91" i="6"/>
  <c r="B90" i="6"/>
  <c r="B75" i="6"/>
  <c r="B74" i="6"/>
  <c r="B73" i="6"/>
  <c r="B72" i="6"/>
  <c r="B71" i="6"/>
  <c r="B70" i="6"/>
  <c r="B55" i="6"/>
  <c r="B54" i="6"/>
  <c r="B53" i="6"/>
  <c r="B52" i="6"/>
  <c r="B51" i="6"/>
  <c r="B50" i="6"/>
  <c r="B35" i="6"/>
  <c r="B34" i="6"/>
  <c r="B33" i="6"/>
  <c r="B32" i="6"/>
  <c r="B31" i="6"/>
  <c r="B30" i="6"/>
  <c r="B15" i="6"/>
  <c r="B14" i="6"/>
  <c r="B13" i="6"/>
  <c r="B12" i="6"/>
  <c r="B11" i="6"/>
  <c r="B10" i="6"/>
  <c r="B92" i="6"/>
  <c r="H93" i="6"/>
  <c r="G93" i="6"/>
  <c r="F93" i="6"/>
  <c r="B75" i="8"/>
  <c r="B58" i="8"/>
  <c r="B56" i="8"/>
  <c r="B55" i="8"/>
  <c r="B18" i="8"/>
  <c r="B17" i="8"/>
  <c r="B16" i="8"/>
  <c r="B15" i="8"/>
  <c r="G93" i="8"/>
  <c r="F93" i="8"/>
  <c r="B78" i="8"/>
  <c r="B77" i="8"/>
  <c r="B38" i="8"/>
  <c r="B37" i="8"/>
  <c r="B13" i="11"/>
  <c r="F14" i="11"/>
  <c r="E110" i="10"/>
  <c r="G115" i="10"/>
  <c r="E24" i="10"/>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4" i="2"/>
  <c r="B53" i="2"/>
  <c r="B52" i="2"/>
  <c r="B51" i="2"/>
  <c r="B50" i="2"/>
  <c r="B49" i="2"/>
  <c r="B48" i="2"/>
  <c r="B47" i="2"/>
  <c r="B46" i="2"/>
  <c r="B45" i="2"/>
  <c r="B44" i="2"/>
  <c r="B43" i="2"/>
  <c r="B42" i="2"/>
  <c r="B41" i="2"/>
  <c r="B40" i="2"/>
  <c r="B39" i="2"/>
  <c r="B38" i="2"/>
  <c r="B37" i="2"/>
  <c r="B36" i="2"/>
  <c r="B35" i="2"/>
  <c r="B34" i="2"/>
  <c r="B33" i="2"/>
  <c r="B32" i="2"/>
  <c r="B31" i="2"/>
  <c r="B30" i="2"/>
  <c r="B29" i="2"/>
  <c r="B27" i="2"/>
  <c r="B26" i="2"/>
  <c r="B25" i="2"/>
  <c r="B24" i="2"/>
  <c r="B23" i="2"/>
  <c r="B22" i="2"/>
  <c r="B21" i="2"/>
  <c r="B20" i="2"/>
  <c r="B19" i="2"/>
  <c r="B18" i="2"/>
  <c r="B17" i="2"/>
  <c r="B16" i="2"/>
  <c r="B15" i="2"/>
  <c r="B14" i="2"/>
  <c r="B13" i="2"/>
  <c r="B12" i="2"/>
  <c r="B11" i="2"/>
  <c r="B10" i="2"/>
  <c r="B9" i="2"/>
  <c r="B8" i="2"/>
  <c r="B7" i="2"/>
  <c r="B6" i="2"/>
  <c r="B5" i="2"/>
  <c r="B4" i="2"/>
  <c r="B3" i="2"/>
  <c r="P93" i="2"/>
  <c r="O93" i="2"/>
  <c r="N93" i="2"/>
  <c r="M93" i="2"/>
  <c r="L93" i="2"/>
  <c r="K93" i="2"/>
  <c r="J93" i="2"/>
  <c r="I93" i="2"/>
  <c r="G125" i="10"/>
  <c r="F125" i="10"/>
  <c r="E125" i="10"/>
  <c r="D125" i="10"/>
  <c r="G120" i="10"/>
  <c r="F120" i="10"/>
  <c r="E120" i="10"/>
  <c r="D120" i="10"/>
  <c r="J115" i="10"/>
  <c r="I115" i="10"/>
  <c r="H115" i="10"/>
  <c r="F115" i="10"/>
  <c r="E115" i="10"/>
  <c r="D115" i="10"/>
  <c r="H110" i="10"/>
  <c r="G110" i="10"/>
  <c r="F110" i="10"/>
  <c r="D110" i="10"/>
  <c r="J105" i="10"/>
  <c r="I105" i="10"/>
  <c r="H105" i="10"/>
  <c r="G105" i="10"/>
  <c r="F105" i="10"/>
  <c r="D105" i="10"/>
  <c r="K99" i="10"/>
  <c r="J99" i="10"/>
  <c r="I99" i="10"/>
  <c r="H99" i="10"/>
  <c r="G99" i="10"/>
  <c r="E99" i="10"/>
  <c r="D99" i="10"/>
  <c r="G89" i="10"/>
  <c r="F89" i="10"/>
  <c r="E89" i="10"/>
  <c r="D89" i="10"/>
  <c r="I83" i="10"/>
  <c r="H83" i="10"/>
  <c r="G83" i="10"/>
  <c r="F83" i="10"/>
  <c r="D83" i="10"/>
  <c r="G78" i="10"/>
  <c r="F78" i="10"/>
  <c r="E78" i="10"/>
  <c r="D78" i="10"/>
  <c r="G71" i="10"/>
  <c r="F71" i="10"/>
  <c r="E71" i="10"/>
  <c r="D71" i="10"/>
  <c r="I65" i="10"/>
  <c r="H65" i="10"/>
  <c r="G65" i="10"/>
  <c r="F65" i="10"/>
  <c r="D65" i="10"/>
  <c r="G45" i="10"/>
  <c r="F45" i="10"/>
  <c r="E45" i="10"/>
  <c r="D45" i="10"/>
  <c r="G52" i="10"/>
  <c r="F52" i="10"/>
  <c r="E52" i="10"/>
  <c r="D52" i="10"/>
  <c r="F57" i="10"/>
  <c r="E57" i="10"/>
  <c r="D57" i="10"/>
  <c r="C57" i="10"/>
  <c r="G39" i="10"/>
  <c r="F39" i="10"/>
  <c r="E39" i="10"/>
  <c r="D39" i="10"/>
  <c r="G34" i="10"/>
  <c r="F34" i="10"/>
  <c r="E34" i="10"/>
  <c r="D34" i="10"/>
  <c r="B56" i="10"/>
  <c r="B57" i="10" s="1"/>
  <c r="G131" i="10"/>
  <c r="F131" i="10"/>
  <c r="E131" i="10"/>
  <c r="D131" i="10"/>
  <c r="G29" i="10"/>
  <c r="F29" i="10"/>
  <c r="E29" i="10"/>
  <c r="D29" i="10"/>
  <c r="H24" i="10"/>
  <c r="G24" i="10"/>
  <c r="F24" i="10"/>
  <c r="D24" i="10"/>
  <c r="C98" i="10"/>
  <c r="C97" i="10"/>
  <c r="C96" i="10"/>
  <c r="C95" i="10"/>
  <c r="C94" i="10"/>
  <c r="C93" i="10"/>
  <c r="F98" i="10"/>
  <c r="F97" i="10"/>
  <c r="F96" i="10"/>
  <c r="F95" i="10"/>
  <c r="F94" i="10"/>
  <c r="F93" i="10"/>
  <c r="C130" i="10"/>
  <c r="B130" i="10" s="1"/>
  <c r="C129" i="10"/>
  <c r="B129" i="10" s="1"/>
  <c r="C119" i="10"/>
  <c r="B119" i="10" s="1"/>
  <c r="B120" i="10" s="1"/>
  <c r="C124" i="10"/>
  <c r="C125" i="10" s="1"/>
  <c r="E104" i="10"/>
  <c r="E103" i="10"/>
  <c r="C114" i="10"/>
  <c r="C115" i="10" s="1"/>
  <c r="C109" i="10"/>
  <c r="C110" i="10" s="1"/>
  <c r="C104" i="10"/>
  <c r="C103" i="10"/>
  <c r="C105" i="10" s="1"/>
  <c r="C88" i="10"/>
  <c r="B88" i="10" s="1"/>
  <c r="C87" i="10"/>
  <c r="C89" i="10" s="1"/>
  <c r="E82" i="10"/>
  <c r="E83" i="10" s="1"/>
  <c r="C82" i="10"/>
  <c r="C83" i="10" s="1"/>
  <c r="C77" i="10"/>
  <c r="B77" i="10" s="1"/>
  <c r="C76" i="10"/>
  <c r="B76" i="10" s="1"/>
  <c r="C75" i="10"/>
  <c r="C70" i="10"/>
  <c r="B70" i="10" s="1"/>
  <c r="C69" i="10"/>
  <c r="B69" i="10" s="1"/>
  <c r="E64" i="10"/>
  <c r="E63" i="10"/>
  <c r="E62" i="10"/>
  <c r="E61" i="10"/>
  <c r="C64" i="10"/>
  <c r="C63" i="10"/>
  <c r="C62" i="10"/>
  <c r="C61" i="10"/>
  <c r="C51" i="10"/>
  <c r="B51" i="10" s="1"/>
  <c r="C50" i="10"/>
  <c r="B50" i="10" s="1"/>
  <c r="C49" i="10"/>
  <c r="B49" i="10" s="1"/>
  <c r="C44" i="10"/>
  <c r="B44" i="10" s="1"/>
  <c r="C43" i="10"/>
  <c r="B43" i="10" s="1"/>
  <c r="B45" i="10" s="1"/>
  <c r="C38" i="10"/>
  <c r="C39" i="10" s="1"/>
  <c r="C33" i="10"/>
  <c r="B33" i="10" s="1"/>
  <c r="B34" i="10" s="1"/>
  <c r="C28" i="10"/>
  <c r="C29" i="10" s="1"/>
  <c r="C23" i="10"/>
  <c r="B23" i="10" s="1"/>
  <c r="C22" i="10"/>
  <c r="B22" i="10" s="1"/>
  <c r="C21" i="10"/>
  <c r="B21" i="10" s="1"/>
  <c r="C20" i="10"/>
  <c r="B20" i="10" s="1"/>
  <c r="C15" i="10"/>
  <c r="B15" i="10" s="1"/>
  <c r="B16" i="10" s="1"/>
  <c r="C10" i="10"/>
  <c r="B10" i="10" s="1"/>
  <c r="C9" i="10"/>
  <c r="B9" i="10" s="1"/>
  <c r="C4" i="10"/>
  <c r="B4" i="10" s="1"/>
  <c r="C3" i="10"/>
  <c r="G16" i="10"/>
  <c r="F16" i="10"/>
  <c r="E16" i="10"/>
  <c r="D16" i="10"/>
  <c r="H11" i="10"/>
  <c r="G11" i="10"/>
  <c r="F11" i="10"/>
  <c r="E11" i="10"/>
  <c r="D11" i="10"/>
  <c r="H5" i="10"/>
  <c r="G5" i="10"/>
  <c r="F5" i="10"/>
  <c r="E5" i="10"/>
  <c r="D5" i="10"/>
  <c r="B18" i="11"/>
  <c r="B19" i="11" s="1"/>
  <c r="B8" i="11"/>
  <c r="B9" i="11" s="1"/>
  <c r="C13" i="11"/>
  <c r="C14" i="11" s="1"/>
  <c r="I43" i="11"/>
  <c r="G43" i="11"/>
  <c r="G44" i="11" s="1"/>
  <c r="E43" i="11"/>
  <c r="E44" i="11" s="1"/>
  <c r="C43" i="11"/>
  <c r="C44" i="11" s="1"/>
  <c r="C38" i="11"/>
  <c r="C39" i="11" s="1"/>
  <c r="E28" i="11"/>
  <c r="C28" i="11"/>
  <c r="C29" i="11" s="1"/>
  <c r="C33" i="11"/>
  <c r="C34" i="11" s="1"/>
  <c r="C23" i="11"/>
  <c r="C24" i="11" s="1"/>
  <c r="E23" i="11"/>
  <c r="G18" i="11"/>
  <c r="G19" i="11" s="1"/>
  <c r="E18" i="11"/>
  <c r="C18" i="11"/>
  <c r="C19" i="11" s="1"/>
  <c r="C8" i="11"/>
  <c r="C9" i="11" s="1"/>
  <c r="M44" i="11"/>
  <c r="L44" i="11"/>
  <c r="K44" i="11"/>
  <c r="J44" i="11"/>
  <c r="H44" i="11"/>
  <c r="F44" i="11"/>
  <c r="D44" i="11"/>
  <c r="G39" i="11"/>
  <c r="F39" i="11"/>
  <c r="E39" i="11"/>
  <c r="D39" i="11"/>
  <c r="G34" i="11"/>
  <c r="F34" i="11"/>
  <c r="E34" i="11"/>
  <c r="D34" i="11"/>
  <c r="I29" i="11"/>
  <c r="H29" i="11"/>
  <c r="G29" i="11"/>
  <c r="F29" i="11"/>
  <c r="D29" i="11"/>
  <c r="I24" i="11"/>
  <c r="H24" i="11"/>
  <c r="G24" i="11"/>
  <c r="F24" i="11"/>
  <c r="E24" i="11"/>
  <c r="D24" i="11"/>
  <c r="K19" i="11"/>
  <c r="J19" i="11"/>
  <c r="I19" i="11"/>
  <c r="H19" i="11"/>
  <c r="F19" i="11"/>
  <c r="E19" i="11"/>
  <c r="D19" i="11"/>
  <c r="I14" i="11"/>
  <c r="H14" i="11"/>
  <c r="G14" i="11"/>
  <c r="E14" i="11"/>
  <c r="D14" i="11"/>
  <c r="G9" i="11"/>
  <c r="F9" i="11"/>
  <c r="E9" i="11"/>
  <c r="D9" i="11"/>
  <c r="I4" i="11"/>
  <c r="H4" i="11"/>
  <c r="G4" i="11"/>
  <c r="F4" i="11"/>
  <c r="D4" i="11"/>
  <c r="E3" i="11"/>
  <c r="E4" i="11" s="1"/>
  <c r="C3" i="11"/>
  <c r="B3" i="11" s="1"/>
  <c r="B4" i="11" s="1"/>
  <c r="J93" i="9"/>
  <c r="I93" i="9"/>
  <c r="H93" i="9"/>
  <c r="G93" i="9"/>
  <c r="E93" i="9"/>
  <c r="D93" i="9"/>
  <c r="F92" i="9"/>
  <c r="C92" i="9"/>
  <c r="F91" i="9"/>
  <c r="C91" i="9"/>
  <c r="B91" i="9"/>
  <c r="F90" i="9"/>
  <c r="C90" i="9"/>
  <c r="B90" i="9"/>
  <c r="F89" i="9"/>
  <c r="C89" i="9"/>
  <c r="F88" i="9"/>
  <c r="C88" i="9"/>
  <c r="B88" i="9" s="1"/>
  <c r="F87" i="9"/>
  <c r="C87" i="9"/>
  <c r="B87" i="9"/>
  <c r="F86" i="9"/>
  <c r="C86" i="9"/>
  <c r="B86" i="9" s="1"/>
  <c r="F85" i="9"/>
  <c r="C85" i="9"/>
  <c r="F84" i="9"/>
  <c r="C84" i="9"/>
  <c r="B84" i="9" s="1"/>
  <c r="F83" i="9"/>
  <c r="C83" i="9"/>
  <c r="B83" i="9"/>
  <c r="F82" i="9"/>
  <c r="C82" i="9"/>
  <c r="F81" i="9"/>
  <c r="C81" i="9"/>
  <c r="B81" i="9"/>
  <c r="F80" i="9"/>
  <c r="C80" i="9"/>
  <c r="B80" i="9"/>
  <c r="F79" i="9"/>
  <c r="C79" i="9"/>
  <c r="F78" i="9"/>
  <c r="C78" i="9"/>
  <c r="B78" i="9" s="1"/>
  <c r="F77" i="9"/>
  <c r="C77" i="9"/>
  <c r="B77" i="9"/>
  <c r="F76" i="9"/>
  <c r="C76" i="9"/>
  <c r="B76" i="9" s="1"/>
  <c r="F75" i="9"/>
  <c r="C75" i="9"/>
  <c r="F74" i="9"/>
  <c r="C74" i="9"/>
  <c r="F73" i="9"/>
  <c r="C73" i="9"/>
  <c r="F72" i="9"/>
  <c r="C72" i="9"/>
  <c r="B72" i="9" s="1"/>
  <c r="F71" i="9"/>
  <c r="C71" i="9"/>
  <c r="B71" i="9"/>
  <c r="F70" i="9"/>
  <c r="C70" i="9"/>
  <c r="F69" i="9"/>
  <c r="C69" i="9"/>
  <c r="F68" i="9"/>
  <c r="C68" i="9"/>
  <c r="B68" i="9" s="1"/>
  <c r="F67" i="9"/>
  <c r="C67" i="9"/>
  <c r="F66" i="9"/>
  <c r="C66" i="9"/>
  <c r="B66" i="9" s="1"/>
  <c r="F65" i="9"/>
  <c r="C65" i="9"/>
  <c r="B65" i="9"/>
  <c r="F64" i="9"/>
  <c r="C64" i="9"/>
  <c r="B64" i="9"/>
  <c r="F63" i="9"/>
  <c r="C63" i="9"/>
  <c r="F62" i="9"/>
  <c r="C62" i="9"/>
  <c r="B62" i="9" s="1"/>
  <c r="F61" i="9"/>
  <c r="C61" i="9"/>
  <c r="F60" i="9"/>
  <c r="C60" i="9"/>
  <c r="B60" i="9" s="1"/>
  <c r="F59" i="9"/>
  <c r="C59" i="9"/>
  <c r="F58" i="9"/>
  <c r="C58" i="9"/>
  <c r="F57" i="9"/>
  <c r="C57" i="9"/>
  <c r="B57" i="9"/>
  <c r="F56" i="9"/>
  <c r="C56" i="9"/>
  <c r="F55" i="9"/>
  <c r="C55" i="9"/>
  <c r="F54" i="9"/>
  <c r="C54" i="9"/>
  <c r="B54" i="9"/>
  <c r="F53" i="9"/>
  <c r="C53" i="9"/>
  <c r="F52" i="9"/>
  <c r="C52" i="9"/>
  <c r="F51" i="9"/>
  <c r="C51" i="9"/>
  <c r="F50" i="9"/>
  <c r="C50" i="9"/>
  <c r="B50" i="9"/>
  <c r="F49" i="9"/>
  <c r="C49" i="9"/>
  <c r="B49" i="9"/>
  <c r="F48" i="9"/>
  <c r="C48" i="9"/>
  <c r="F47" i="9"/>
  <c r="C47" i="9"/>
  <c r="B47" i="9" s="1"/>
  <c r="F46" i="9"/>
  <c r="C46" i="9"/>
  <c r="B46" i="9" s="1"/>
  <c r="F45" i="9"/>
  <c r="C45" i="9"/>
  <c r="B45" i="9" s="1"/>
  <c r="F44" i="9"/>
  <c r="C44" i="9"/>
  <c r="B44" i="9" s="1"/>
  <c r="F43" i="9"/>
  <c r="C43" i="9"/>
  <c r="B43" i="9"/>
  <c r="F42" i="9"/>
  <c r="C42" i="9"/>
  <c r="B42" i="9" s="1"/>
  <c r="F41" i="9"/>
  <c r="C41" i="9"/>
  <c r="B41" i="9" s="1"/>
  <c r="F40" i="9"/>
  <c r="C40" i="9"/>
  <c r="B40" i="9"/>
  <c r="F39" i="9"/>
  <c r="C39" i="9"/>
  <c r="F38" i="9"/>
  <c r="C38" i="9"/>
  <c r="B38" i="9" s="1"/>
  <c r="F37" i="9"/>
  <c r="C37" i="9"/>
  <c r="F36" i="9"/>
  <c r="C36" i="9"/>
  <c r="B36" i="9" s="1"/>
  <c r="F35" i="9"/>
  <c r="C35" i="9"/>
  <c r="F34" i="9"/>
  <c r="C34" i="9"/>
  <c r="B34" i="9"/>
  <c r="F33" i="9"/>
  <c r="C33" i="9"/>
  <c r="F32" i="9"/>
  <c r="C32" i="9"/>
  <c r="B32" i="9" s="1"/>
  <c r="F31" i="9"/>
  <c r="C31" i="9"/>
  <c r="B31" i="9"/>
  <c r="F30" i="9"/>
  <c r="C30" i="9"/>
  <c r="F29" i="9"/>
  <c r="C29" i="9"/>
  <c r="B29" i="9"/>
  <c r="F28" i="9"/>
  <c r="C28" i="9"/>
  <c r="B28" i="9"/>
  <c r="F27" i="9"/>
  <c r="C27" i="9"/>
  <c r="B27" i="9" s="1"/>
  <c r="F26" i="9"/>
  <c r="C26" i="9"/>
  <c r="F25" i="9"/>
  <c r="C25" i="9"/>
  <c r="B25" i="9"/>
  <c r="F24" i="9"/>
  <c r="C24" i="9"/>
  <c r="B24" i="9"/>
  <c r="F23" i="9"/>
  <c r="C23" i="9"/>
  <c r="B23" i="9" s="1"/>
  <c r="F22" i="9"/>
  <c r="C22" i="9"/>
  <c r="F21" i="9"/>
  <c r="C21" i="9"/>
  <c r="F20" i="9"/>
  <c r="C20" i="9"/>
  <c r="B20" i="9"/>
  <c r="F19" i="9"/>
  <c r="C19" i="9"/>
  <c r="F18" i="9"/>
  <c r="C18" i="9"/>
  <c r="B18" i="9" s="1"/>
  <c r="F17" i="9"/>
  <c r="C17" i="9"/>
  <c r="B17" i="9"/>
  <c r="F16" i="9"/>
  <c r="C16" i="9"/>
  <c r="B16" i="9"/>
  <c r="F15" i="9"/>
  <c r="C15" i="9"/>
  <c r="F14" i="9"/>
  <c r="C14" i="9"/>
  <c r="F13" i="9"/>
  <c r="C13" i="9"/>
  <c r="B13" i="9" s="1"/>
  <c r="F12" i="9"/>
  <c r="C12" i="9"/>
  <c r="B12" i="9" s="1"/>
  <c r="F11" i="9"/>
  <c r="C11" i="9"/>
  <c r="F10" i="9"/>
  <c r="C10" i="9"/>
  <c r="B10" i="9"/>
  <c r="F9" i="9"/>
  <c r="C9" i="9"/>
  <c r="B9" i="9"/>
  <c r="F8" i="9"/>
  <c r="C8" i="9"/>
  <c r="B8" i="9" s="1"/>
  <c r="F7" i="9"/>
  <c r="C7" i="9"/>
  <c r="B7" i="9"/>
  <c r="F6" i="9"/>
  <c r="C6" i="9"/>
  <c r="B6" i="9" s="1"/>
  <c r="F5" i="9"/>
  <c r="C5" i="9"/>
  <c r="F4" i="9"/>
  <c r="C4" i="9"/>
  <c r="B4" i="9" s="1"/>
  <c r="F3" i="9"/>
  <c r="C3" i="9"/>
  <c r="J93" i="8"/>
  <c r="I93" i="8"/>
  <c r="E93" i="8"/>
  <c r="D93" i="8"/>
  <c r="C92" i="8"/>
  <c r="B92" i="8" s="1"/>
  <c r="C91" i="8"/>
  <c r="B91" i="8" s="1"/>
  <c r="C90" i="8"/>
  <c r="B90" i="8" s="1"/>
  <c r="C89" i="8"/>
  <c r="B89" i="8" s="1"/>
  <c r="C88" i="8"/>
  <c r="B88" i="8" s="1"/>
  <c r="C87" i="8"/>
  <c r="B87" i="8" s="1"/>
  <c r="C86" i="8"/>
  <c r="B86" i="8" s="1"/>
  <c r="C85" i="8"/>
  <c r="B85" i="8" s="1"/>
  <c r="C84" i="8"/>
  <c r="B84" i="8" s="1"/>
  <c r="C83" i="8"/>
  <c r="B83" i="8" s="1"/>
  <c r="C82" i="8"/>
  <c r="B82" i="8" s="1"/>
  <c r="C81" i="8"/>
  <c r="B81" i="8" s="1"/>
  <c r="C80" i="8"/>
  <c r="B80" i="8" s="1"/>
  <c r="C79" i="8"/>
  <c r="B79" i="8" s="1"/>
  <c r="C78" i="8"/>
  <c r="C77" i="8"/>
  <c r="C76" i="8"/>
  <c r="B76" i="8" s="1"/>
  <c r="C75" i="8"/>
  <c r="C74" i="8"/>
  <c r="C73" i="8"/>
  <c r="C72" i="8"/>
  <c r="B72" i="8" s="1"/>
  <c r="C71" i="8"/>
  <c r="B71" i="8" s="1"/>
  <c r="C70" i="8"/>
  <c r="B70" i="8" s="1"/>
  <c r="C69" i="8"/>
  <c r="B69" i="8" s="1"/>
  <c r="C68" i="8"/>
  <c r="B68" i="8" s="1"/>
  <c r="C67" i="8"/>
  <c r="B67" i="8" s="1"/>
  <c r="C66" i="8"/>
  <c r="B66" i="8" s="1"/>
  <c r="C65" i="8"/>
  <c r="B65" i="8" s="1"/>
  <c r="C64" i="8"/>
  <c r="B64" i="8" s="1"/>
  <c r="C63" i="8"/>
  <c r="B63" i="8" s="1"/>
  <c r="C62" i="8"/>
  <c r="B62" i="8" s="1"/>
  <c r="C61" i="8"/>
  <c r="B61" i="8" s="1"/>
  <c r="C60" i="8"/>
  <c r="B60" i="8" s="1"/>
  <c r="C59" i="8"/>
  <c r="B59" i="8" s="1"/>
  <c r="C58" i="8"/>
  <c r="C57" i="8"/>
  <c r="B57" i="8" s="1"/>
  <c r="C56" i="8"/>
  <c r="C55" i="8"/>
  <c r="C54" i="8"/>
  <c r="C53" i="8"/>
  <c r="C52" i="8"/>
  <c r="B52" i="8" s="1"/>
  <c r="C51" i="8"/>
  <c r="B51" i="8" s="1"/>
  <c r="C50" i="8"/>
  <c r="B50" i="8" s="1"/>
  <c r="C49" i="8"/>
  <c r="B49" i="8" s="1"/>
  <c r="C48" i="8"/>
  <c r="B48" i="8" s="1"/>
  <c r="C47" i="8"/>
  <c r="B47" i="8" s="1"/>
  <c r="C46" i="8"/>
  <c r="B46" i="8" s="1"/>
  <c r="C45" i="8"/>
  <c r="B45" i="8" s="1"/>
  <c r="C44" i="8"/>
  <c r="B44" i="8" s="1"/>
  <c r="C43" i="8"/>
  <c r="B43" i="8" s="1"/>
  <c r="C42" i="8"/>
  <c r="B42" i="8" s="1"/>
  <c r="C41" i="8"/>
  <c r="B41" i="8" s="1"/>
  <c r="C40" i="8"/>
  <c r="B40" i="8" s="1"/>
  <c r="C39" i="8"/>
  <c r="B39" i="8" s="1"/>
  <c r="C38" i="8"/>
  <c r="C37" i="8"/>
  <c r="C36" i="8"/>
  <c r="B36" i="8" s="1"/>
  <c r="C35" i="8"/>
  <c r="B35" i="8" s="1"/>
  <c r="C34" i="8"/>
  <c r="C33" i="8"/>
  <c r="C32" i="8"/>
  <c r="B32" i="8" s="1"/>
  <c r="C31" i="8"/>
  <c r="B31" i="8" s="1"/>
  <c r="C30" i="8"/>
  <c r="B30" i="8" s="1"/>
  <c r="C29" i="8"/>
  <c r="B29" i="8" s="1"/>
  <c r="C28" i="8"/>
  <c r="B28" i="8" s="1"/>
  <c r="C27" i="8"/>
  <c r="B27" i="8" s="1"/>
  <c r="C26" i="8"/>
  <c r="B26" i="8" s="1"/>
  <c r="C25" i="8"/>
  <c r="B25" i="8" s="1"/>
  <c r="C24" i="8"/>
  <c r="B24" i="8" s="1"/>
  <c r="C23" i="8"/>
  <c r="B23" i="8" s="1"/>
  <c r="C22" i="8"/>
  <c r="B22" i="8" s="1"/>
  <c r="C21" i="8"/>
  <c r="B21" i="8" s="1"/>
  <c r="C20" i="8"/>
  <c r="B20" i="8" s="1"/>
  <c r="C19" i="8"/>
  <c r="B19" i="8" s="1"/>
  <c r="C18" i="8"/>
  <c r="C17" i="8"/>
  <c r="C16" i="8"/>
  <c r="C15" i="8"/>
  <c r="C14" i="8"/>
  <c r="C13" i="8"/>
  <c r="C12" i="8"/>
  <c r="B12" i="8" s="1"/>
  <c r="C11" i="8"/>
  <c r="B11" i="8" s="1"/>
  <c r="C10" i="8"/>
  <c r="B10" i="8" s="1"/>
  <c r="C9" i="8"/>
  <c r="B9" i="8" s="1"/>
  <c r="C8" i="8"/>
  <c r="B8" i="8" s="1"/>
  <c r="C7" i="8"/>
  <c r="B7" i="8" s="1"/>
  <c r="C6" i="8"/>
  <c r="B6" i="8" s="1"/>
  <c r="C5" i="8"/>
  <c r="B5" i="8" s="1"/>
  <c r="C4" i="8"/>
  <c r="B4" i="8" s="1"/>
  <c r="C3" i="8"/>
  <c r="G92" i="7"/>
  <c r="C92" i="7"/>
  <c r="B92" i="7" s="1"/>
  <c r="G91" i="7"/>
  <c r="C91" i="7"/>
  <c r="B91" i="7" s="1"/>
  <c r="G90" i="7"/>
  <c r="C90" i="7"/>
  <c r="B90" i="7" s="1"/>
  <c r="G89" i="7"/>
  <c r="C89" i="7"/>
  <c r="B89" i="7" s="1"/>
  <c r="G88" i="7"/>
  <c r="C88" i="7"/>
  <c r="B88" i="7" s="1"/>
  <c r="G87" i="7"/>
  <c r="C87" i="7"/>
  <c r="B87" i="7" s="1"/>
  <c r="G86" i="7"/>
  <c r="C86" i="7"/>
  <c r="B86" i="7" s="1"/>
  <c r="G85" i="7"/>
  <c r="C85" i="7"/>
  <c r="B85" i="7" s="1"/>
  <c r="G84" i="7"/>
  <c r="C84" i="7"/>
  <c r="B84" i="7" s="1"/>
  <c r="G83" i="7"/>
  <c r="C83" i="7"/>
  <c r="B83" i="7" s="1"/>
  <c r="G82" i="7"/>
  <c r="C82" i="7"/>
  <c r="G81" i="7"/>
  <c r="C81" i="7"/>
  <c r="B81" i="7" s="1"/>
  <c r="G80" i="7"/>
  <c r="C80" i="7"/>
  <c r="B80" i="7" s="1"/>
  <c r="G79" i="7"/>
  <c r="C79" i="7"/>
  <c r="B79" i="7" s="1"/>
  <c r="G78" i="7"/>
  <c r="C78" i="7"/>
  <c r="G77" i="7"/>
  <c r="C77" i="7"/>
  <c r="G76" i="7"/>
  <c r="C76" i="7"/>
  <c r="G75" i="7"/>
  <c r="C75" i="7"/>
  <c r="B75" i="7" s="1"/>
  <c r="G74" i="7"/>
  <c r="C74" i="7"/>
  <c r="B74" i="7" s="1"/>
  <c r="G73" i="7"/>
  <c r="C73" i="7"/>
  <c r="B73" i="7" s="1"/>
  <c r="G72" i="7"/>
  <c r="C72" i="7"/>
  <c r="B72" i="7" s="1"/>
  <c r="G71" i="7"/>
  <c r="C71" i="7"/>
  <c r="B71" i="7" s="1"/>
  <c r="G70" i="7"/>
  <c r="C70" i="7"/>
  <c r="B70" i="7" s="1"/>
  <c r="G69" i="7"/>
  <c r="C69" i="7"/>
  <c r="B69" i="7" s="1"/>
  <c r="G68" i="7"/>
  <c r="C68" i="7"/>
  <c r="B68" i="7" s="1"/>
  <c r="G67" i="7"/>
  <c r="C67" i="7"/>
  <c r="B67" i="7" s="1"/>
  <c r="G66" i="7"/>
  <c r="C66" i="7"/>
  <c r="B66" i="7" s="1"/>
  <c r="G65" i="7"/>
  <c r="C65" i="7"/>
  <c r="B65" i="7" s="1"/>
  <c r="G64" i="7"/>
  <c r="C64" i="7"/>
  <c r="B64" i="7" s="1"/>
  <c r="G63" i="7"/>
  <c r="C63" i="7"/>
  <c r="B63" i="7" s="1"/>
  <c r="G62" i="7"/>
  <c r="C62" i="7"/>
  <c r="B62" i="7" s="1"/>
  <c r="G61" i="7"/>
  <c r="C61" i="7"/>
  <c r="B61" i="7" s="1"/>
  <c r="G60" i="7"/>
  <c r="C60" i="7"/>
  <c r="B60" i="7" s="1"/>
  <c r="G59" i="7"/>
  <c r="C59" i="7"/>
  <c r="B59" i="7" s="1"/>
  <c r="G58" i="7"/>
  <c r="C58" i="7"/>
  <c r="G57" i="7"/>
  <c r="C57" i="7"/>
  <c r="G56" i="7"/>
  <c r="C56" i="7"/>
  <c r="G55" i="7"/>
  <c r="C55" i="7"/>
  <c r="G54" i="7"/>
  <c r="B54" i="7" s="1"/>
  <c r="C54" i="7"/>
  <c r="G53" i="7"/>
  <c r="B53" i="7" s="1"/>
  <c r="C53" i="7"/>
  <c r="G52" i="7"/>
  <c r="C52" i="7"/>
  <c r="B52" i="7" s="1"/>
  <c r="G51" i="7"/>
  <c r="C51" i="7"/>
  <c r="B51" i="7" s="1"/>
  <c r="G50" i="7"/>
  <c r="C50" i="7"/>
  <c r="B50" i="7" s="1"/>
  <c r="G49" i="7"/>
  <c r="C49" i="7"/>
  <c r="B49" i="7" s="1"/>
  <c r="G48" i="7"/>
  <c r="C48" i="7"/>
  <c r="B48" i="7" s="1"/>
  <c r="G47" i="7"/>
  <c r="C47" i="7"/>
  <c r="B47" i="7" s="1"/>
  <c r="G46" i="7"/>
  <c r="C46" i="7"/>
  <c r="B46" i="7" s="1"/>
  <c r="G45" i="7"/>
  <c r="C45" i="7"/>
  <c r="B45" i="7" s="1"/>
  <c r="G44" i="7"/>
  <c r="C44" i="7"/>
  <c r="B44" i="7" s="1"/>
  <c r="G43" i="7"/>
  <c r="C43" i="7"/>
  <c r="B43" i="7" s="1"/>
  <c r="G42" i="7"/>
  <c r="B42" i="7" s="1"/>
  <c r="C42" i="7"/>
  <c r="G41" i="7"/>
  <c r="B41" i="7" s="1"/>
  <c r="C41" i="7"/>
  <c r="G40" i="7"/>
  <c r="B40" i="7" s="1"/>
  <c r="C40" i="7"/>
  <c r="G39" i="7"/>
  <c r="C39" i="7"/>
  <c r="B39" i="7" s="1"/>
  <c r="G38" i="7"/>
  <c r="C38" i="7"/>
  <c r="G37" i="7"/>
  <c r="C37" i="7"/>
  <c r="G36" i="7"/>
  <c r="C36" i="7"/>
  <c r="B36" i="7" s="1"/>
  <c r="G35" i="7"/>
  <c r="C35" i="7"/>
  <c r="B35" i="7" s="1"/>
  <c r="G34" i="7"/>
  <c r="C34" i="7"/>
  <c r="B34" i="7" s="1"/>
  <c r="G33" i="7"/>
  <c r="C33" i="7"/>
  <c r="B33" i="7" s="1"/>
  <c r="G32" i="7"/>
  <c r="C32" i="7"/>
  <c r="B32" i="7" s="1"/>
  <c r="G31" i="7"/>
  <c r="C31" i="7"/>
  <c r="B31" i="7" s="1"/>
  <c r="G30" i="7"/>
  <c r="C30" i="7"/>
  <c r="B30" i="7" s="1"/>
  <c r="G29" i="7"/>
  <c r="C29" i="7"/>
  <c r="B29" i="7" s="1"/>
  <c r="G28" i="7"/>
  <c r="C28" i="7"/>
  <c r="B28" i="7" s="1"/>
  <c r="G27" i="7"/>
  <c r="C27" i="7"/>
  <c r="B27" i="7" s="1"/>
  <c r="G26" i="7"/>
  <c r="C26" i="7"/>
  <c r="B26" i="7" s="1"/>
  <c r="G25" i="7"/>
  <c r="C25" i="7"/>
  <c r="B25" i="7" s="1"/>
  <c r="G24" i="7"/>
  <c r="C24" i="7"/>
  <c r="B24" i="7" s="1"/>
  <c r="G23" i="7"/>
  <c r="C23" i="7"/>
  <c r="B23" i="7" s="1"/>
  <c r="G22" i="7"/>
  <c r="C22" i="7"/>
  <c r="B22" i="7" s="1"/>
  <c r="G21" i="7"/>
  <c r="C21" i="7"/>
  <c r="B21" i="7" s="1"/>
  <c r="G20" i="7"/>
  <c r="C20" i="7"/>
  <c r="B20" i="7" s="1"/>
  <c r="G19" i="7"/>
  <c r="C19" i="7"/>
  <c r="B19" i="7" s="1"/>
  <c r="G18" i="7"/>
  <c r="C18" i="7"/>
  <c r="G17" i="7"/>
  <c r="C17" i="7"/>
  <c r="G16" i="7"/>
  <c r="C16" i="7"/>
  <c r="G15" i="7"/>
  <c r="C15" i="7"/>
  <c r="G14" i="7"/>
  <c r="C14" i="7"/>
  <c r="G13" i="7"/>
  <c r="C13" i="7"/>
  <c r="B13" i="7" s="1"/>
  <c r="G12" i="7"/>
  <c r="C12" i="7"/>
  <c r="B12" i="7" s="1"/>
  <c r="G11" i="7"/>
  <c r="C11" i="7"/>
  <c r="B11" i="7" s="1"/>
  <c r="G10" i="7"/>
  <c r="C10" i="7"/>
  <c r="B10" i="7" s="1"/>
  <c r="G9" i="7"/>
  <c r="C9" i="7"/>
  <c r="B9" i="7" s="1"/>
  <c r="G8" i="7"/>
  <c r="C8" i="7"/>
  <c r="B8" i="7" s="1"/>
  <c r="G7" i="7"/>
  <c r="C7" i="7"/>
  <c r="B7" i="7" s="1"/>
  <c r="G6" i="7"/>
  <c r="C6" i="7"/>
  <c r="B6" i="7" s="1"/>
  <c r="G5" i="7"/>
  <c r="C5" i="7"/>
  <c r="B5" i="7" s="1"/>
  <c r="G4" i="7"/>
  <c r="C4" i="7"/>
  <c r="B4" i="7" s="1"/>
  <c r="G3" i="7"/>
  <c r="C3" i="7"/>
  <c r="B82" i="7"/>
  <c r="B78" i="7"/>
  <c r="B77" i="7"/>
  <c r="B76" i="7"/>
  <c r="B58" i="7"/>
  <c r="B57" i="7"/>
  <c r="B56" i="7"/>
  <c r="B55" i="7"/>
  <c r="B38" i="7"/>
  <c r="B37" i="7"/>
  <c r="B18" i="7"/>
  <c r="B17" i="7"/>
  <c r="B16" i="7"/>
  <c r="B15" i="7"/>
  <c r="B14" i="7"/>
  <c r="B3" i="7"/>
  <c r="L93" i="7"/>
  <c r="K93" i="7"/>
  <c r="J93" i="7"/>
  <c r="I93" i="7"/>
  <c r="H93" i="7"/>
  <c r="F93" i="7"/>
  <c r="E93" i="7"/>
  <c r="D93" i="7"/>
  <c r="C92" i="6"/>
  <c r="C91" i="6"/>
  <c r="C90" i="6"/>
  <c r="C89" i="6"/>
  <c r="B89" i="6" s="1"/>
  <c r="C88" i="6"/>
  <c r="B88" i="6" s="1"/>
  <c r="C87" i="6"/>
  <c r="B87" i="6" s="1"/>
  <c r="C86" i="6"/>
  <c r="B86" i="6" s="1"/>
  <c r="C85" i="6"/>
  <c r="B85" i="6" s="1"/>
  <c r="C84" i="6"/>
  <c r="B84" i="6" s="1"/>
  <c r="C83" i="6"/>
  <c r="B83" i="6" s="1"/>
  <c r="C82" i="6"/>
  <c r="B82" i="6" s="1"/>
  <c r="C81" i="6"/>
  <c r="B81" i="6" s="1"/>
  <c r="C80" i="6"/>
  <c r="B80" i="6" s="1"/>
  <c r="C79" i="6"/>
  <c r="B79" i="6" s="1"/>
  <c r="C78" i="6"/>
  <c r="B78" i="6" s="1"/>
  <c r="C77" i="6"/>
  <c r="B77" i="6" s="1"/>
  <c r="C76" i="6"/>
  <c r="B76" i="6" s="1"/>
  <c r="C75" i="6"/>
  <c r="C74" i="6"/>
  <c r="C73" i="6"/>
  <c r="C72" i="6"/>
  <c r="C71" i="6"/>
  <c r="C70" i="6"/>
  <c r="C69" i="6"/>
  <c r="B69" i="6" s="1"/>
  <c r="C68" i="6"/>
  <c r="B68" i="6" s="1"/>
  <c r="C67" i="6"/>
  <c r="B67" i="6" s="1"/>
  <c r="C66" i="6"/>
  <c r="B66" i="6" s="1"/>
  <c r="C65" i="6"/>
  <c r="B65" i="6" s="1"/>
  <c r="C64" i="6"/>
  <c r="B64" i="6" s="1"/>
  <c r="C63" i="6"/>
  <c r="B63" i="6" s="1"/>
  <c r="C62" i="6"/>
  <c r="B62" i="6" s="1"/>
  <c r="C61" i="6"/>
  <c r="B61" i="6" s="1"/>
  <c r="C60" i="6"/>
  <c r="B60" i="6" s="1"/>
  <c r="C59" i="6"/>
  <c r="B59" i="6" s="1"/>
  <c r="C58" i="6"/>
  <c r="B58" i="6" s="1"/>
  <c r="C57" i="6"/>
  <c r="B57" i="6" s="1"/>
  <c r="C56" i="6"/>
  <c r="B56" i="6" s="1"/>
  <c r="C55" i="6"/>
  <c r="C54" i="6"/>
  <c r="C53" i="6"/>
  <c r="C52" i="6"/>
  <c r="C51" i="6"/>
  <c r="C50" i="6"/>
  <c r="C49" i="6"/>
  <c r="B49" i="6" s="1"/>
  <c r="C48" i="6"/>
  <c r="B48" i="6" s="1"/>
  <c r="C47" i="6"/>
  <c r="B47" i="6" s="1"/>
  <c r="C46" i="6"/>
  <c r="B46" i="6" s="1"/>
  <c r="C45" i="6"/>
  <c r="B45" i="6" s="1"/>
  <c r="C44" i="6"/>
  <c r="B44" i="6" s="1"/>
  <c r="C43" i="6"/>
  <c r="B43" i="6" s="1"/>
  <c r="C42" i="6"/>
  <c r="B42" i="6" s="1"/>
  <c r="C41" i="6"/>
  <c r="B41" i="6" s="1"/>
  <c r="C40" i="6"/>
  <c r="B40" i="6" s="1"/>
  <c r="C39" i="6"/>
  <c r="B39" i="6" s="1"/>
  <c r="C38" i="6"/>
  <c r="B38" i="6" s="1"/>
  <c r="C37" i="6"/>
  <c r="B37" i="6" s="1"/>
  <c r="C36" i="6"/>
  <c r="B36" i="6" s="1"/>
  <c r="C35" i="6"/>
  <c r="C34" i="6"/>
  <c r="C33" i="6"/>
  <c r="C32" i="6"/>
  <c r="C31" i="6"/>
  <c r="C30" i="6"/>
  <c r="C29" i="6"/>
  <c r="B29" i="6" s="1"/>
  <c r="C28" i="6"/>
  <c r="B28" i="6" s="1"/>
  <c r="C27" i="6"/>
  <c r="B27" i="6" s="1"/>
  <c r="C26" i="6"/>
  <c r="B26" i="6" s="1"/>
  <c r="C25" i="6"/>
  <c r="B25" i="6" s="1"/>
  <c r="C24" i="6"/>
  <c r="B24" i="6" s="1"/>
  <c r="C23" i="6"/>
  <c r="B23" i="6" s="1"/>
  <c r="C22" i="6"/>
  <c r="B22" i="6" s="1"/>
  <c r="C21" i="6"/>
  <c r="B21" i="6" s="1"/>
  <c r="C20" i="6"/>
  <c r="B20" i="6" s="1"/>
  <c r="C19" i="6"/>
  <c r="B19" i="6" s="1"/>
  <c r="C18" i="6"/>
  <c r="B18" i="6" s="1"/>
  <c r="C17" i="6"/>
  <c r="B17" i="6" s="1"/>
  <c r="C16" i="6"/>
  <c r="B16" i="6" s="1"/>
  <c r="C15" i="6"/>
  <c r="C14" i="6"/>
  <c r="C13" i="6"/>
  <c r="C12" i="6"/>
  <c r="C11" i="6"/>
  <c r="C10" i="6"/>
  <c r="C9" i="6"/>
  <c r="B9" i="6" s="1"/>
  <c r="C8" i="6"/>
  <c r="B8" i="6" s="1"/>
  <c r="C7" i="6"/>
  <c r="B7" i="6" s="1"/>
  <c r="C6" i="6"/>
  <c r="B6" i="6" s="1"/>
  <c r="C5" i="6"/>
  <c r="B5" i="6" s="1"/>
  <c r="C4" i="6"/>
  <c r="B4" i="6" s="1"/>
  <c r="C3" i="6"/>
  <c r="B3" i="6" s="1"/>
  <c r="J93" i="6"/>
  <c r="I93" i="6"/>
  <c r="E93" i="6"/>
  <c r="D93" i="6"/>
  <c r="E92" i="5"/>
  <c r="C92" i="5"/>
  <c r="B92" i="5" s="1"/>
  <c r="E91" i="5"/>
  <c r="C91" i="5"/>
  <c r="B91" i="5" s="1"/>
  <c r="E90" i="5"/>
  <c r="C90" i="5"/>
  <c r="B90" i="5" s="1"/>
  <c r="E89" i="5"/>
  <c r="C89" i="5"/>
  <c r="E88" i="5"/>
  <c r="C88" i="5"/>
  <c r="E87" i="5"/>
  <c r="C87" i="5"/>
  <c r="B87" i="5" s="1"/>
  <c r="E86" i="5"/>
  <c r="B86" i="5" s="1"/>
  <c r="C86" i="5"/>
  <c r="E85" i="5"/>
  <c r="C85" i="5"/>
  <c r="B85" i="5" s="1"/>
  <c r="E84" i="5"/>
  <c r="C84" i="5"/>
  <c r="B84" i="5" s="1"/>
  <c r="E83" i="5"/>
  <c r="C83" i="5"/>
  <c r="B83" i="5" s="1"/>
  <c r="E82" i="5"/>
  <c r="C82" i="5"/>
  <c r="B82" i="5" s="1"/>
  <c r="E81" i="5"/>
  <c r="C81" i="5"/>
  <c r="B81" i="5" s="1"/>
  <c r="E80" i="5"/>
  <c r="C80" i="5"/>
  <c r="B80" i="5" s="1"/>
  <c r="E79" i="5"/>
  <c r="C79" i="5"/>
  <c r="E78" i="5"/>
  <c r="C78" i="5"/>
  <c r="E77" i="5"/>
  <c r="C77" i="5"/>
  <c r="B77" i="5" s="1"/>
  <c r="E76" i="5"/>
  <c r="C76" i="5"/>
  <c r="B76" i="5" s="1"/>
  <c r="E75" i="5"/>
  <c r="C75" i="5"/>
  <c r="B75" i="5" s="1"/>
  <c r="E74" i="5"/>
  <c r="C74" i="5"/>
  <c r="B74" i="5" s="1"/>
  <c r="E73" i="5"/>
  <c r="C73" i="5"/>
  <c r="B73" i="5" s="1"/>
  <c r="E72" i="5"/>
  <c r="C72" i="5"/>
  <c r="B72" i="5" s="1"/>
  <c r="E71" i="5"/>
  <c r="C71" i="5"/>
  <c r="B71" i="5" s="1"/>
  <c r="E70" i="5"/>
  <c r="C70" i="5"/>
  <c r="B70" i="5" s="1"/>
  <c r="E69" i="5"/>
  <c r="C69" i="5"/>
  <c r="E68" i="5"/>
  <c r="C68" i="5"/>
  <c r="E67" i="5"/>
  <c r="C67" i="5"/>
  <c r="B67" i="5" s="1"/>
  <c r="E66" i="5"/>
  <c r="B66" i="5" s="1"/>
  <c r="C66" i="5"/>
  <c r="E65" i="5"/>
  <c r="B65" i="5" s="1"/>
  <c r="C65" i="5"/>
  <c r="E64" i="5"/>
  <c r="C64" i="5"/>
  <c r="B64" i="5" s="1"/>
  <c r="E63" i="5"/>
  <c r="C63" i="5"/>
  <c r="B63" i="5" s="1"/>
  <c r="E62" i="5"/>
  <c r="C62" i="5"/>
  <c r="B62" i="5" s="1"/>
  <c r="E61" i="5"/>
  <c r="C61" i="5"/>
  <c r="B61" i="5" s="1"/>
  <c r="E60" i="5"/>
  <c r="C60" i="5"/>
  <c r="B60" i="5" s="1"/>
  <c r="E59" i="5"/>
  <c r="B59" i="5" s="1"/>
  <c r="C59" i="5"/>
  <c r="E58" i="5"/>
  <c r="C58" i="5"/>
  <c r="E57" i="5"/>
  <c r="C57" i="5"/>
  <c r="B57" i="5" s="1"/>
  <c r="E56" i="5"/>
  <c r="C56" i="5"/>
  <c r="B56" i="5" s="1"/>
  <c r="E55" i="5"/>
  <c r="C55" i="5"/>
  <c r="B55" i="5" s="1"/>
  <c r="E54" i="5"/>
  <c r="C54" i="5"/>
  <c r="B54" i="5" s="1"/>
  <c r="E53" i="5"/>
  <c r="C53" i="5"/>
  <c r="B53" i="5" s="1"/>
  <c r="E52" i="5"/>
  <c r="C52" i="5"/>
  <c r="B52" i="5" s="1"/>
  <c r="E51" i="5"/>
  <c r="B51" i="5" s="1"/>
  <c r="C51" i="5"/>
  <c r="E50" i="5"/>
  <c r="B50" i="5" s="1"/>
  <c r="C50" i="5"/>
  <c r="E49" i="5"/>
  <c r="B49" i="5" s="1"/>
  <c r="C49" i="5"/>
  <c r="E48" i="5"/>
  <c r="C48" i="5"/>
  <c r="E47" i="5"/>
  <c r="C47" i="5"/>
  <c r="B47" i="5" s="1"/>
  <c r="E46" i="5"/>
  <c r="C46" i="5"/>
  <c r="E45" i="5"/>
  <c r="C45" i="5"/>
  <c r="E44" i="5"/>
  <c r="C44" i="5"/>
  <c r="B44" i="5" s="1"/>
  <c r="E43" i="5"/>
  <c r="C43" i="5"/>
  <c r="B43" i="5" s="1"/>
  <c r="E42" i="5"/>
  <c r="C42" i="5"/>
  <c r="B42" i="5" s="1"/>
  <c r="E41" i="5"/>
  <c r="C41" i="5"/>
  <c r="B41" i="5" s="1"/>
  <c r="E40" i="5"/>
  <c r="C40" i="5"/>
  <c r="B40" i="5" s="1"/>
  <c r="E39" i="5"/>
  <c r="B39" i="5" s="1"/>
  <c r="C39" i="5"/>
  <c r="E38" i="5"/>
  <c r="C38" i="5"/>
  <c r="E37" i="5"/>
  <c r="C37" i="5"/>
  <c r="B37" i="5" s="1"/>
  <c r="E36" i="5"/>
  <c r="C36" i="5"/>
  <c r="B36" i="5" s="1"/>
  <c r="E35" i="5"/>
  <c r="C35" i="5"/>
  <c r="B35" i="5" s="1"/>
  <c r="E34" i="5"/>
  <c r="C34" i="5"/>
  <c r="B34" i="5" s="1"/>
  <c r="E33" i="5"/>
  <c r="C33" i="5"/>
  <c r="B33" i="5" s="1"/>
  <c r="E32" i="5"/>
  <c r="C32" i="5"/>
  <c r="B32" i="5" s="1"/>
  <c r="E31" i="5"/>
  <c r="C31" i="5"/>
  <c r="B31" i="5" s="1"/>
  <c r="E30" i="5"/>
  <c r="C30" i="5"/>
  <c r="B30" i="5" s="1"/>
  <c r="E29" i="5"/>
  <c r="B29" i="5" s="1"/>
  <c r="C29" i="5"/>
  <c r="E28" i="5"/>
  <c r="C28" i="5"/>
  <c r="E27" i="5"/>
  <c r="C27" i="5"/>
  <c r="B27" i="5" s="1"/>
  <c r="E26" i="5"/>
  <c r="C26" i="5"/>
  <c r="E25" i="5"/>
  <c r="C25" i="5"/>
  <c r="B25" i="5" s="1"/>
  <c r="E24" i="5"/>
  <c r="C24" i="5"/>
  <c r="B24" i="5" s="1"/>
  <c r="E23" i="5"/>
  <c r="C23" i="5"/>
  <c r="B23" i="5" s="1"/>
  <c r="E22" i="5"/>
  <c r="C22" i="5"/>
  <c r="B22" i="5" s="1"/>
  <c r="E21" i="5"/>
  <c r="C21" i="5"/>
  <c r="B21" i="5" s="1"/>
  <c r="E20" i="5"/>
  <c r="C20" i="5"/>
  <c r="B20" i="5" s="1"/>
  <c r="E19" i="5"/>
  <c r="B19" i="5" s="1"/>
  <c r="C19" i="5"/>
  <c r="E18" i="5"/>
  <c r="C18" i="5"/>
  <c r="E17" i="5"/>
  <c r="C17" i="5"/>
  <c r="B17" i="5" s="1"/>
  <c r="E16" i="5"/>
  <c r="C16" i="5"/>
  <c r="B16" i="5" s="1"/>
  <c r="E15" i="5"/>
  <c r="C15" i="5"/>
  <c r="B15" i="5" s="1"/>
  <c r="E14" i="5"/>
  <c r="C14" i="5"/>
  <c r="B14" i="5" s="1"/>
  <c r="E13" i="5"/>
  <c r="C13" i="5"/>
  <c r="B13" i="5" s="1"/>
  <c r="E12" i="5"/>
  <c r="C12" i="5"/>
  <c r="B12" i="5" s="1"/>
  <c r="E11" i="5"/>
  <c r="C11" i="5"/>
  <c r="B11" i="5" s="1"/>
  <c r="E10" i="5"/>
  <c r="C10" i="5"/>
  <c r="B10" i="5" s="1"/>
  <c r="E9" i="5"/>
  <c r="B9" i="5" s="1"/>
  <c r="C9" i="5"/>
  <c r="E8" i="5"/>
  <c r="C8" i="5"/>
  <c r="E7" i="5"/>
  <c r="C7" i="5"/>
  <c r="B7" i="5" s="1"/>
  <c r="E6" i="5"/>
  <c r="C6" i="5"/>
  <c r="E5" i="5"/>
  <c r="C5" i="5"/>
  <c r="E4" i="5"/>
  <c r="C4" i="5"/>
  <c r="E3" i="5"/>
  <c r="C3" i="5"/>
  <c r="B3" i="5" s="1"/>
  <c r="J93" i="5"/>
  <c r="I93" i="5"/>
  <c r="H93" i="5"/>
  <c r="G93" i="5"/>
  <c r="F93" i="5"/>
  <c r="D93" i="5"/>
  <c r="B89" i="5"/>
  <c r="B46" i="5"/>
  <c r="B45" i="5"/>
  <c r="B26" i="5"/>
  <c r="B6" i="5"/>
  <c r="B5" i="5"/>
  <c r="X93" i="4"/>
  <c r="W93" i="4"/>
  <c r="V93" i="4"/>
  <c r="T93" i="4"/>
  <c r="S93" i="4"/>
  <c r="R93" i="4"/>
  <c r="P93" i="4"/>
  <c r="O93" i="4"/>
  <c r="N93" i="4"/>
  <c r="L93" i="4"/>
  <c r="K93" i="4"/>
  <c r="J93" i="4"/>
  <c r="I93" i="4"/>
  <c r="G93" i="4"/>
  <c r="F93" i="4"/>
  <c r="E93" i="4"/>
  <c r="D93" i="4"/>
  <c r="Q92" i="4"/>
  <c r="B92" i="4" s="1"/>
  <c r="M92" i="4"/>
  <c r="H92" i="4"/>
  <c r="C92" i="4"/>
  <c r="Q91" i="4"/>
  <c r="M91" i="4"/>
  <c r="H91" i="4"/>
  <c r="C91" i="4"/>
  <c r="B91" i="4" s="1"/>
  <c r="Q90" i="4"/>
  <c r="M90" i="4"/>
  <c r="H90" i="4"/>
  <c r="C90" i="4"/>
  <c r="B90" i="4" s="1"/>
  <c r="Q89" i="4"/>
  <c r="M89" i="4"/>
  <c r="H89" i="4"/>
  <c r="C89" i="4"/>
  <c r="B89" i="4" s="1"/>
  <c r="Q88" i="4"/>
  <c r="M88" i="4"/>
  <c r="H88" i="4"/>
  <c r="C88" i="4"/>
  <c r="B88" i="4" s="1"/>
  <c r="Q87" i="4"/>
  <c r="B87" i="4" s="1"/>
  <c r="M87" i="4"/>
  <c r="H87" i="4"/>
  <c r="C87" i="4"/>
  <c r="Q86" i="4"/>
  <c r="M86" i="4"/>
  <c r="H86" i="4"/>
  <c r="B86" i="4" s="1"/>
  <c r="C86" i="4"/>
  <c r="Q85" i="4"/>
  <c r="M85" i="4"/>
  <c r="H85" i="4"/>
  <c r="C85" i="4"/>
  <c r="B85" i="4" s="1"/>
  <c r="Q84" i="4"/>
  <c r="M84" i="4"/>
  <c r="H84" i="4"/>
  <c r="C84" i="4"/>
  <c r="B84" i="4" s="1"/>
  <c r="Q83" i="4"/>
  <c r="M83" i="4"/>
  <c r="H83" i="4"/>
  <c r="C83" i="4"/>
  <c r="B83" i="4" s="1"/>
  <c r="Q82" i="4"/>
  <c r="B82" i="4" s="1"/>
  <c r="M82" i="4"/>
  <c r="H82" i="4"/>
  <c r="C82" i="4"/>
  <c r="Q81" i="4"/>
  <c r="M81" i="4"/>
  <c r="H81" i="4"/>
  <c r="B81" i="4" s="1"/>
  <c r="C81" i="4"/>
  <c r="Q80" i="4"/>
  <c r="M80" i="4"/>
  <c r="H80" i="4"/>
  <c r="C80" i="4"/>
  <c r="Q79" i="4"/>
  <c r="M79" i="4"/>
  <c r="H79" i="4"/>
  <c r="C79" i="4"/>
  <c r="B79" i="4" s="1"/>
  <c r="Q78" i="4"/>
  <c r="M78" i="4"/>
  <c r="H78" i="4"/>
  <c r="C78" i="4"/>
  <c r="B78" i="4" s="1"/>
  <c r="Q77" i="4"/>
  <c r="B77" i="4" s="1"/>
  <c r="M77" i="4"/>
  <c r="H77" i="4"/>
  <c r="C77" i="4"/>
  <c r="Q76" i="4"/>
  <c r="M76" i="4"/>
  <c r="H76" i="4"/>
  <c r="C76" i="4"/>
  <c r="Q75" i="4"/>
  <c r="M75" i="4"/>
  <c r="H75" i="4"/>
  <c r="C75" i="4"/>
  <c r="Q74" i="4"/>
  <c r="M74" i="4"/>
  <c r="H74" i="4"/>
  <c r="C74" i="4"/>
  <c r="Q73" i="4"/>
  <c r="M73" i="4"/>
  <c r="H73" i="4"/>
  <c r="C73" i="4"/>
  <c r="B73" i="4" s="1"/>
  <c r="Q72" i="4"/>
  <c r="B72" i="4" s="1"/>
  <c r="M72" i="4"/>
  <c r="H72" i="4"/>
  <c r="C72" i="4"/>
  <c r="Q71" i="4"/>
  <c r="M71" i="4"/>
  <c r="H71" i="4"/>
  <c r="C71" i="4"/>
  <c r="B71" i="4" s="1"/>
  <c r="Q70" i="4"/>
  <c r="M70" i="4"/>
  <c r="H70" i="4"/>
  <c r="C70" i="4"/>
  <c r="B70" i="4" s="1"/>
  <c r="Q69" i="4"/>
  <c r="M69" i="4"/>
  <c r="H69" i="4"/>
  <c r="C69" i="4"/>
  <c r="B69" i="4" s="1"/>
  <c r="Q68" i="4"/>
  <c r="M68" i="4"/>
  <c r="H68" i="4"/>
  <c r="C68" i="4"/>
  <c r="B68" i="4" s="1"/>
  <c r="Q67" i="4"/>
  <c r="B67" i="4" s="1"/>
  <c r="M67" i="4"/>
  <c r="H67" i="4"/>
  <c r="C67" i="4"/>
  <c r="Q66" i="4"/>
  <c r="M66" i="4"/>
  <c r="H66" i="4"/>
  <c r="B66" i="4" s="1"/>
  <c r="C66" i="4"/>
  <c r="Q65" i="4"/>
  <c r="M65" i="4"/>
  <c r="H65" i="4"/>
  <c r="C65" i="4"/>
  <c r="B65" i="4" s="1"/>
  <c r="Q64" i="4"/>
  <c r="M64" i="4"/>
  <c r="H64" i="4"/>
  <c r="C64" i="4"/>
  <c r="B64" i="4" s="1"/>
  <c r="Q63" i="4"/>
  <c r="M63" i="4"/>
  <c r="H63" i="4"/>
  <c r="C63" i="4"/>
  <c r="B63" i="4" s="1"/>
  <c r="Q62" i="4"/>
  <c r="B62" i="4" s="1"/>
  <c r="M62" i="4"/>
  <c r="H62" i="4"/>
  <c r="C62" i="4"/>
  <c r="Q61" i="4"/>
  <c r="M61" i="4"/>
  <c r="H61" i="4"/>
  <c r="B61" i="4" s="1"/>
  <c r="C61" i="4"/>
  <c r="Q60" i="4"/>
  <c r="M60" i="4"/>
  <c r="H60" i="4"/>
  <c r="C60" i="4"/>
  <c r="Q59" i="4"/>
  <c r="M59" i="4"/>
  <c r="H59" i="4"/>
  <c r="C59" i="4"/>
  <c r="B59" i="4" s="1"/>
  <c r="Q58" i="4"/>
  <c r="M58" i="4"/>
  <c r="H58" i="4"/>
  <c r="C58" i="4"/>
  <c r="B58" i="4" s="1"/>
  <c r="Q57" i="4"/>
  <c r="B57" i="4" s="1"/>
  <c r="M57" i="4"/>
  <c r="H57" i="4"/>
  <c r="C57" i="4"/>
  <c r="Q56" i="4"/>
  <c r="M56" i="4"/>
  <c r="H56" i="4"/>
  <c r="C56" i="4"/>
  <c r="Q55" i="4"/>
  <c r="M55" i="4"/>
  <c r="H55" i="4"/>
  <c r="C55" i="4"/>
  <c r="Q54" i="4"/>
  <c r="M54" i="4"/>
  <c r="H54" i="4"/>
  <c r="C54" i="4"/>
  <c r="Q53" i="4"/>
  <c r="M53" i="4"/>
  <c r="H53" i="4"/>
  <c r="C53" i="4"/>
  <c r="B53" i="4" s="1"/>
  <c r="Q52" i="4"/>
  <c r="B52" i="4" s="1"/>
  <c r="M52" i="4"/>
  <c r="H52" i="4"/>
  <c r="C52" i="4"/>
  <c r="Q51" i="4"/>
  <c r="M51" i="4"/>
  <c r="H51" i="4"/>
  <c r="C51" i="4"/>
  <c r="B51" i="4" s="1"/>
  <c r="Q50" i="4"/>
  <c r="M50" i="4"/>
  <c r="H50" i="4"/>
  <c r="C50" i="4"/>
  <c r="B50" i="4" s="1"/>
  <c r="Q49" i="4"/>
  <c r="M49" i="4"/>
  <c r="H49" i="4"/>
  <c r="C49" i="4"/>
  <c r="B49" i="4" s="1"/>
  <c r="Q48" i="4"/>
  <c r="M48" i="4"/>
  <c r="H48" i="4"/>
  <c r="C48" i="4"/>
  <c r="B48" i="4" s="1"/>
  <c r="Q47" i="4"/>
  <c r="B47" i="4" s="1"/>
  <c r="M47" i="4"/>
  <c r="H47" i="4"/>
  <c r="C47" i="4"/>
  <c r="Q46" i="4"/>
  <c r="M46" i="4"/>
  <c r="H46" i="4"/>
  <c r="B46" i="4" s="1"/>
  <c r="C46" i="4"/>
  <c r="Q45" i="4"/>
  <c r="M45" i="4"/>
  <c r="H45" i="4"/>
  <c r="C45" i="4"/>
  <c r="B45" i="4" s="1"/>
  <c r="Q44" i="4"/>
  <c r="M44" i="4"/>
  <c r="H44" i="4"/>
  <c r="C44" i="4"/>
  <c r="B44" i="4" s="1"/>
  <c r="Q43" i="4"/>
  <c r="M43" i="4"/>
  <c r="H43" i="4"/>
  <c r="C43" i="4"/>
  <c r="B43" i="4" s="1"/>
  <c r="Q42" i="4"/>
  <c r="B42" i="4" s="1"/>
  <c r="M42" i="4"/>
  <c r="H42" i="4"/>
  <c r="C42" i="4"/>
  <c r="Q41" i="4"/>
  <c r="M41" i="4"/>
  <c r="H41" i="4"/>
  <c r="B41" i="4" s="1"/>
  <c r="C41" i="4"/>
  <c r="Q40" i="4"/>
  <c r="M40" i="4"/>
  <c r="H40" i="4"/>
  <c r="C40" i="4"/>
  <c r="Q39" i="4"/>
  <c r="M39" i="4"/>
  <c r="H39" i="4"/>
  <c r="C39" i="4"/>
  <c r="B39" i="4" s="1"/>
  <c r="Q38" i="4"/>
  <c r="M38" i="4"/>
  <c r="H38" i="4"/>
  <c r="C38" i="4"/>
  <c r="B38" i="4" s="1"/>
  <c r="Q37" i="4"/>
  <c r="B37" i="4" s="1"/>
  <c r="M37" i="4"/>
  <c r="H37" i="4"/>
  <c r="C37" i="4"/>
  <c r="Q36" i="4"/>
  <c r="M36" i="4"/>
  <c r="H36" i="4"/>
  <c r="C36" i="4"/>
  <c r="Q35" i="4"/>
  <c r="M35" i="4"/>
  <c r="H35" i="4"/>
  <c r="C35" i="4"/>
  <c r="Q34" i="4"/>
  <c r="M34" i="4"/>
  <c r="H34" i="4"/>
  <c r="C34" i="4"/>
  <c r="Q33" i="4"/>
  <c r="M33" i="4"/>
  <c r="H33" i="4"/>
  <c r="C33" i="4"/>
  <c r="B33" i="4" s="1"/>
  <c r="Q32" i="4"/>
  <c r="M32" i="4"/>
  <c r="H32" i="4"/>
  <c r="C32" i="4"/>
  <c r="Q31" i="4"/>
  <c r="M31" i="4"/>
  <c r="H31" i="4"/>
  <c r="C31" i="4"/>
  <c r="B31" i="4" s="1"/>
  <c r="Q30" i="4"/>
  <c r="M30" i="4"/>
  <c r="H30" i="4"/>
  <c r="C30" i="4"/>
  <c r="B30" i="4" s="1"/>
  <c r="Q29" i="4"/>
  <c r="M29" i="4"/>
  <c r="H29" i="4"/>
  <c r="C29" i="4"/>
  <c r="B29" i="4" s="1"/>
  <c r="Q28" i="4"/>
  <c r="M28" i="4"/>
  <c r="H28" i="4"/>
  <c r="C28" i="4"/>
  <c r="B28" i="4" s="1"/>
  <c r="Q27" i="4"/>
  <c r="B27" i="4" s="1"/>
  <c r="M27" i="4"/>
  <c r="H27" i="4"/>
  <c r="C27" i="4"/>
  <c r="Q26" i="4"/>
  <c r="M26" i="4"/>
  <c r="H26" i="4"/>
  <c r="B26" i="4" s="1"/>
  <c r="C26" i="4"/>
  <c r="Q25" i="4"/>
  <c r="M25" i="4"/>
  <c r="H25" i="4"/>
  <c r="C25" i="4"/>
  <c r="B25" i="4" s="1"/>
  <c r="Q24" i="4"/>
  <c r="M24" i="4"/>
  <c r="H24" i="4"/>
  <c r="C24" i="4"/>
  <c r="B24" i="4" s="1"/>
  <c r="Q23" i="4"/>
  <c r="M23" i="4"/>
  <c r="H23" i="4"/>
  <c r="C23" i="4"/>
  <c r="B23" i="4" s="1"/>
  <c r="Q22" i="4"/>
  <c r="B22" i="4" s="1"/>
  <c r="M22" i="4"/>
  <c r="H22" i="4"/>
  <c r="C22" i="4"/>
  <c r="Q21" i="4"/>
  <c r="M21" i="4"/>
  <c r="H21" i="4"/>
  <c r="B21" i="4" s="1"/>
  <c r="C21" i="4"/>
  <c r="Q20" i="4"/>
  <c r="M20" i="4"/>
  <c r="H20" i="4"/>
  <c r="C20" i="4"/>
  <c r="Q19" i="4"/>
  <c r="M19" i="4"/>
  <c r="H19" i="4"/>
  <c r="C19" i="4"/>
  <c r="B19" i="4" s="1"/>
  <c r="Q18" i="4"/>
  <c r="M18" i="4"/>
  <c r="H18" i="4"/>
  <c r="C18" i="4"/>
  <c r="B18" i="4" s="1"/>
  <c r="Q17" i="4"/>
  <c r="B17" i="4" s="1"/>
  <c r="M17" i="4"/>
  <c r="H17" i="4"/>
  <c r="C17" i="4"/>
  <c r="Q16" i="4"/>
  <c r="M16" i="4"/>
  <c r="H16" i="4"/>
  <c r="C16" i="4"/>
  <c r="Q15" i="4"/>
  <c r="M15" i="4"/>
  <c r="H15" i="4"/>
  <c r="C15" i="4"/>
  <c r="Q14" i="4"/>
  <c r="M14" i="4"/>
  <c r="H14" i="4"/>
  <c r="C14" i="4"/>
  <c r="Q13" i="4"/>
  <c r="M13" i="4"/>
  <c r="H13" i="4"/>
  <c r="C13" i="4"/>
  <c r="B13" i="4" s="1"/>
  <c r="Q12" i="4"/>
  <c r="B12" i="4" s="1"/>
  <c r="M12" i="4"/>
  <c r="H12" i="4"/>
  <c r="C12" i="4"/>
  <c r="Q11" i="4"/>
  <c r="M11" i="4"/>
  <c r="H11" i="4"/>
  <c r="C11" i="4"/>
  <c r="B11" i="4" s="1"/>
  <c r="Q10" i="4"/>
  <c r="M10" i="4"/>
  <c r="H10" i="4"/>
  <c r="C10" i="4"/>
  <c r="B10" i="4" s="1"/>
  <c r="Q9" i="4"/>
  <c r="M9" i="4"/>
  <c r="H9" i="4"/>
  <c r="C9" i="4"/>
  <c r="B9" i="4" s="1"/>
  <c r="Q8" i="4"/>
  <c r="M8" i="4"/>
  <c r="H8" i="4"/>
  <c r="C8" i="4"/>
  <c r="B8" i="4" s="1"/>
  <c r="Q7" i="4"/>
  <c r="B7" i="4" s="1"/>
  <c r="M7" i="4"/>
  <c r="H7" i="4"/>
  <c r="C7" i="4"/>
  <c r="Q6" i="4"/>
  <c r="M6" i="4"/>
  <c r="H6" i="4"/>
  <c r="B6" i="4" s="1"/>
  <c r="C6" i="4"/>
  <c r="Q5" i="4"/>
  <c r="M5" i="4"/>
  <c r="H5" i="4"/>
  <c r="C5" i="4"/>
  <c r="B5" i="4" s="1"/>
  <c r="Q4" i="4"/>
  <c r="M4" i="4"/>
  <c r="H4" i="4"/>
  <c r="C4" i="4"/>
  <c r="B4" i="4" s="1"/>
  <c r="Q3" i="4"/>
  <c r="M3" i="4"/>
  <c r="H3" i="4"/>
  <c r="C3" i="4"/>
  <c r="B3" i="4" s="1"/>
  <c r="I92" i="3"/>
  <c r="F92" i="3"/>
  <c r="B92" i="3" s="1"/>
  <c r="C92" i="3"/>
  <c r="I91" i="3"/>
  <c r="F91" i="3"/>
  <c r="B91" i="3" s="1"/>
  <c r="C91" i="3"/>
  <c r="I90" i="3"/>
  <c r="F90" i="3"/>
  <c r="C90" i="3"/>
  <c r="I89" i="3"/>
  <c r="F89" i="3"/>
  <c r="C89" i="3"/>
  <c r="I88" i="3"/>
  <c r="F88" i="3"/>
  <c r="C88" i="3"/>
  <c r="I87" i="3"/>
  <c r="F87" i="3"/>
  <c r="C87" i="3"/>
  <c r="I86" i="3"/>
  <c r="F86" i="3"/>
  <c r="B86" i="3" s="1"/>
  <c r="C86" i="3"/>
  <c r="I85" i="3"/>
  <c r="F85" i="3"/>
  <c r="B85" i="3" s="1"/>
  <c r="C85" i="3"/>
  <c r="I84" i="3"/>
  <c r="F84" i="3"/>
  <c r="C84" i="3"/>
  <c r="I83" i="3"/>
  <c r="F83" i="3"/>
  <c r="C83" i="3"/>
  <c r="I82" i="3"/>
  <c r="F82" i="3"/>
  <c r="C82" i="3"/>
  <c r="I81" i="3"/>
  <c r="F81" i="3"/>
  <c r="C81" i="3"/>
  <c r="I80" i="3"/>
  <c r="F80" i="3"/>
  <c r="B80" i="3" s="1"/>
  <c r="C80" i="3"/>
  <c r="I79" i="3"/>
  <c r="F79" i="3"/>
  <c r="B79" i="3" s="1"/>
  <c r="C79" i="3"/>
  <c r="I78" i="3"/>
  <c r="F78" i="3"/>
  <c r="B78" i="3" s="1"/>
  <c r="C78" i="3"/>
  <c r="I77" i="3"/>
  <c r="F77" i="3"/>
  <c r="C77" i="3"/>
  <c r="I76" i="3"/>
  <c r="F76" i="3"/>
  <c r="B76" i="3" s="1"/>
  <c r="C76" i="3"/>
  <c r="I75" i="3"/>
  <c r="F75" i="3"/>
  <c r="B75" i="3" s="1"/>
  <c r="C75" i="3"/>
  <c r="I74" i="3"/>
  <c r="F74" i="3"/>
  <c r="B74" i="3" s="1"/>
  <c r="C74" i="3"/>
  <c r="I73" i="3"/>
  <c r="F73" i="3"/>
  <c r="B73" i="3" s="1"/>
  <c r="C73" i="3"/>
  <c r="I72" i="3"/>
  <c r="F72" i="3"/>
  <c r="B72" i="3" s="1"/>
  <c r="C72" i="3"/>
  <c r="I71" i="3"/>
  <c r="F71" i="3"/>
  <c r="B71" i="3" s="1"/>
  <c r="C71" i="3"/>
  <c r="I70" i="3"/>
  <c r="F70" i="3"/>
  <c r="C70" i="3"/>
  <c r="I69" i="3"/>
  <c r="F69" i="3"/>
  <c r="C69" i="3"/>
  <c r="I68" i="3"/>
  <c r="F68" i="3"/>
  <c r="C68" i="3"/>
  <c r="I67" i="3"/>
  <c r="F67" i="3"/>
  <c r="C67" i="3"/>
  <c r="I66" i="3"/>
  <c r="F66" i="3"/>
  <c r="B66" i="3" s="1"/>
  <c r="C66" i="3"/>
  <c r="I65" i="3"/>
  <c r="F65" i="3"/>
  <c r="B65" i="3" s="1"/>
  <c r="C65" i="3"/>
  <c r="I64" i="3"/>
  <c r="F64" i="3"/>
  <c r="C64" i="3"/>
  <c r="I63" i="3"/>
  <c r="F63" i="3"/>
  <c r="C63" i="3"/>
  <c r="I62" i="3"/>
  <c r="F62" i="3"/>
  <c r="C62" i="3"/>
  <c r="I61" i="3"/>
  <c r="F61" i="3"/>
  <c r="C61" i="3"/>
  <c r="I60" i="3"/>
  <c r="F60" i="3"/>
  <c r="B60" i="3" s="1"/>
  <c r="C60" i="3"/>
  <c r="I59" i="3"/>
  <c r="F59" i="3"/>
  <c r="B59" i="3" s="1"/>
  <c r="C59" i="3"/>
  <c r="I58" i="3"/>
  <c r="F58" i="3"/>
  <c r="B58" i="3" s="1"/>
  <c r="C58" i="3"/>
  <c r="I57" i="3"/>
  <c r="F57" i="3"/>
  <c r="C57" i="3"/>
  <c r="I56" i="3"/>
  <c r="F56" i="3"/>
  <c r="B56" i="3" s="1"/>
  <c r="C56" i="3"/>
  <c r="I55" i="3"/>
  <c r="F55" i="3"/>
  <c r="B55" i="3" s="1"/>
  <c r="C55" i="3"/>
  <c r="I54" i="3"/>
  <c r="F54" i="3"/>
  <c r="B54" i="3" s="1"/>
  <c r="C54" i="3"/>
  <c r="I53" i="3"/>
  <c r="F53" i="3"/>
  <c r="B53" i="3" s="1"/>
  <c r="C53" i="3"/>
  <c r="I52" i="3"/>
  <c r="F52" i="3"/>
  <c r="B52" i="3" s="1"/>
  <c r="C52" i="3"/>
  <c r="I51" i="3"/>
  <c r="F51" i="3"/>
  <c r="B51" i="3" s="1"/>
  <c r="C51" i="3"/>
  <c r="I50" i="3"/>
  <c r="F50" i="3"/>
  <c r="C50" i="3"/>
  <c r="I49" i="3"/>
  <c r="F49" i="3"/>
  <c r="C49" i="3"/>
  <c r="I48" i="3"/>
  <c r="F48" i="3"/>
  <c r="C48" i="3"/>
  <c r="I47" i="3"/>
  <c r="F47" i="3"/>
  <c r="C47" i="3"/>
  <c r="I46" i="3"/>
  <c r="F46" i="3"/>
  <c r="B46" i="3" s="1"/>
  <c r="C46" i="3"/>
  <c r="I45" i="3"/>
  <c r="F45" i="3"/>
  <c r="B45" i="3" s="1"/>
  <c r="C45" i="3"/>
  <c r="I44" i="3"/>
  <c r="F44" i="3"/>
  <c r="C44" i="3"/>
  <c r="I43" i="3"/>
  <c r="F43" i="3"/>
  <c r="C43" i="3"/>
  <c r="I42" i="3"/>
  <c r="F42" i="3"/>
  <c r="C42" i="3"/>
  <c r="I41" i="3"/>
  <c r="F41" i="3"/>
  <c r="C41" i="3"/>
  <c r="I40" i="3"/>
  <c r="F40" i="3"/>
  <c r="B40" i="3" s="1"/>
  <c r="C40" i="3"/>
  <c r="I39" i="3"/>
  <c r="F39" i="3"/>
  <c r="B39" i="3" s="1"/>
  <c r="C39" i="3"/>
  <c r="I38" i="3"/>
  <c r="F38" i="3"/>
  <c r="B38" i="3" s="1"/>
  <c r="C38" i="3"/>
  <c r="I37" i="3"/>
  <c r="F37" i="3"/>
  <c r="C37" i="3"/>
  <c r="I36" i="3"/>
  <c r="F36" i="3"/>
  <c r="B36" i="3" s="1"/>
  <c r="C36" i="3"/>
  <c r="I35" i="3"/>
  <c r="F35" i="3"/>
  <c r="B35" i="3" s="1"/>
  <c r="C35" i="3"/>
  <c r="I34" i="3"/>
  <c r="F34" i="3"/>
  <c r="B34" i="3" s="1"/>
  <c r="C34" i="3"/>
  <c r="I33" i="3"/>
  <c r="F33" i="3"/>
  <c r="B33" i="3" s="1"/>
  <c r="C33" i="3"/>
  <c r="I32" i="3"/>
  <c r="F32" i="3"/>
  <c r="B32" i="3" s="1"/>
  <c r="C32" i="3"/>
  <c r="I31" i="3"/>
  <c r="F31" i="3"/>
  <c r="B31" i="3" s="1"/>
  <c r="C31" i="3"/>
  <c r="I30" i="3"/>
  <c r="F30" i="3"/>
  <c r="C30" i="3"/>
  <c r="I29" i="3"/>
  <c r="F29" i="3"/>
  <c r="C29" i="3"/>
  <c r="I28" i="3"/>
  <c r="F28" i="3"/>
  <c r="C28" i="3"/>
  <c r="I27" i="3"/>
  <c r="F27" i="3"/>
  <c r="C27" i="3"/>
  <c r="I26" i="3"/>
  <c r="F26" i="3"/>
  <c r="B26" i="3" s="1"/>
  <c r="C26" i="3"/>
  <c r="I25" i="3"/>
  <c r="F25" i="3"/>
  <c r="B25" i="3" s="1"/>
  <c r="C25" i="3"/>
  <c r="I24" i="3"/>
  <c r="F24" i="3"/>
  <c r="C24" i="3"/>
  <c r="I23" i="3"/>
  <c r="F23" i="3"/>
  <c r="C23" i="3"/>
  <c r="I22" i="3"/>
  <c r="F22" i="3"/>
  <c r="C22" i="3"/>
  <c r="I21" i="3"/>
  <c r="F21" i="3"/>
  <c r="C21" i="3"/>
  <c r="I20" i="3"/>
  <c r="F20" i="3"/>
  <c r="B20" i="3" s="1"/>
  <c r="C20" i="3"/>
  <c r="I19" i="3"/>
  <c r="F19" i="3"/>
  <c r="B19" i="3" s="1"/>
  <c r="C19" i="3"/>
  <c r="I18" i="3"/>
  <c r="F18" i="3"/>
  <c r="B18" i="3" s="1"/>
  <c r="C18" i="3"/>
  <c r="I17" i="3"/>
  <c r="F17" i="3"/>
  <c r="C17" i="3"/>
  <c r="I16" i="3"/>
  <c r="F16" i="3"/>
  <c r="B16" i="3" s="1"/>
  <c r="C16" i="3"/>
  <c r="I15" i="3"/>
  <c r="F15" i="3"/>
  <c r="B15" i="3" s="1"/>
  <c r="C15" i="3"/>
  <c r="I14" i="3"/>
  <c r="F14" i="3"/>
  <c r="B14" i="3" s="1"/>
  <c r="C14" i="3"/>
  <c r="I13" i="3"/>
  <c r="F13" i="3"/>
  <c r="B13" i="3" s="1"/>
  <c r="C13" i="3"/>
  <c r="I12" i="3"/>
  <c r="F12" i="3"/>
  <c r="B12" i="3" s="1"/>
  <c r="C12" i="3"/>
  <c r="I11" i="3"/>
  <c r="F11" i="3"/>
  <c r="B11" i="3" s="1"/>
  <c r="C11" i="3"/>
  <c r="I10" i="3"/>
  <c r="F10" i="3"/>
  <c r="C10" i="3"/>
  <c r="I9" i="3"/>
  <c r="F9" i="3"/>
  <c r="C9" i="3"/>
  <c r="I8" i="3"/>
  <c r="F8" i="3"/>
  <c r="C8" i="3"/>
  <c r="I7" i="3"/>
  <c r="F7" i="3"/>
  <c r="C7" i="3"/>
  <c r="I6" i="3"/>
  <c r="F6" i="3"/>
  <c r="B6" i="3" s="1"/>
  <c r="C6" i="3"/>
  <c r="I5" i="3"/>
  <c r="F5" i="3"/>
  <c r="B5" i="3" s="1"/>
  <c r="C5" i="3"/>
  <c r="I4" i="3"/>
  <c r="F4" i="3"/>
  <c r="C4" i="3"/>
  <c r="I3" i="3"/>
  <c r="M93" i="3"/>
  <c r="L93" i="3"/>
  <c r="K93" i="3"/>
  <c r="J93" i="3"/>
  <c r="H93" i="3"/>
  <c r="G93" i="3"/>
  <c r="E93" i="3"/>
  <c r="D93" i="3"/>
  <c r="F93" i="12"/>
  <c r="E93" i="12"/>
  <c r="D93" i="12"/>
  <c r="C93" i="12"/>
  <c r="B92" i="12"/>
  <c r="B91" i="12"/>
  <c r="B90" i="12"/>
  <c r="B89" i="12"/>
  <c r="B88" i="12"/>
  <c r="B87" i="12"/>
  <c r="B86" i="12"/>
  <c r="B85" i="12"/>
  <c r="B84" i="12"/>
  <c r="B83" i="12"/>
  <c r="B82" i="12"/>
  <c r="B81" i="12"/>
  <c r="B80" i="12"/>
  <c r="B79" i="12"/>
  <c r="B78" i="12"/>
  <c r="B77" i="12"/>
  <c r="B76" i="12"/>
  <c r="B75" i="12"/>
  <c r="B74" i="12"/>
  <c r="B73" i="12"/>
  <c r="B72" i="12"/>
  <c r="B71" i="12"/>
  <c r="B70" i="12"/>
  <c r="B69" i="12"/>
  <c r="B68" i="12"/>
  <c r="B67" i="12"/>
  <c r="B66" i="12"/>
  <c r="B65" i="12"/>
  <c r="B64" i="12"/>
  <c r="B63" i="12"/>
  <c r="B62" i="12"/>
  <c r="B61" i="12"/>
  <c r="B60" i="12"/>
  <c r="B59" i="12"/>
  <c r="B58" i="12"/>
  <c r="B57" i="12"/>
  <c r="B56" i="12"/>
  <c r="B55" i="12"/>
  <c r="B54" i="12"/>
  <c r="B53" i="12"/>
  <c r="B52" i="12"/>
  <c r="B51" i="12"/>
  <c r="B50" i="12"/>
  <c r="B49" i="12"/>
  <c r="B48" i="12"/>
  <c r="B47" i="12"/>
  <c r="B46" i="12"/>
  <c r="B45" i="12"/>
  <c r="B44" i="12"/>
  <c r="B43" i="12"/>
  <c r="B42" i="12"/>
  <c r="B41" i="12"/>
  <c r="B40" i="12"/>
  <c r="B39" i="12"/>
  <c r="B38" i="12"/>
  <c r="B37" i="12"/>
  <c r="B36" i="12"/>
  <c r="B35" i="12"/>
  <c r="B34" i="12"/>
  <c r="B33" i="12"/>
  <c r="B32" i="12"/>
  <c r="B31" i="12"/>
  <c r="B30" i="12"/>
  <c r="B29" i="12"/>
  <c r="B28" i="12"/>
  <c r="B27" i="12"/>
  <c r="B26" i="12"/>
  <c r="B25" i="12"/>
  <c r="B24" i="12"/>
  <c r="B23" i="12"/>
  <c r="B22" i="12"/>
  <c r="B21" i="12"/>
  <c r="B20" i="12"/>
  <c r="B19" i="12"/>
  <c r="B18" i="12"/>
  <c r="B17" i="12"/>
  <c r="B16" i="12"/>
  <c r="B15" i="12"/>
  <c r="B14" i="12"/>
  <c r="B13" i="12"/>
  <c r="B12" i="12"/>
  <c r="B11" i="12"/>
  <c r="B10" i="12"/>
  <c r="B9" i="12"/>
  <c r="B8" i="12"/>
  <c r="B7" i="12"/>
  <c r="B6" i="12"/>
  <c r="B5" i="12"/>
  <c r="B4" i="12"/>
  <c r="B3" i="1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B57" i="2" s="1"/>
  <c r="F56" i="2"/>
  <c r="B56" i="2" s="1"/>
  <c r="F55" i="2"/>
  <c r="B55" i="2" s="1"/>
  <c r="F54" i="2"/>
  <c r="F53" i="2"/>
  <c r="F52" i="2"/>
  <c r="F51" i="2"/>
  <c r="F50" i="2"/>
  <c r="F49" i="2"/>
  <c r="F48" i="2"/>
  <c r="F47" i="2"/>
  <c r="F46" i="2"/>
  <c r="F45" i="2"/>
  <c r="F44" i="2"/>
  <c r="F43" i="2"/>
  <c r="F42" i="2"/>
  <c r="F41" i="2"/>
  <c r="F40" i="2"/>
  <c r="F39" i="2"/>
  <c r="F38" i="2"/>
  <c r="F37" i="2"/>
  <c r="F36" i="2"/>
  <c r="F35" i="2"/>
  <c r="F34" i="2"/>
  <c r="F33" i="2"/>
  <c r="F32" i="2"/>
  <c r="F31" i="2"/>
  <c r="F30" i="2"/>
  <c r="F29" i="2"/>
  <c r="F28" i="2"/>
  <c r="B28" i="2" s="1"/>
  <c r="F27" i="2"/>
  <c r="F26" i="2"/>
  <c r="F25" i="2"/>
  <c r="F24" i="2"/>
  <c r="F23" i="2"/>
  <c r="F22" i="2"/>
  <c r="F21" i="2"/>
  <c r="F20" i="2"/>
  <c r="F19" i="2"/>
  <c r="F18" i="2"/>
  <c r="F17" i="2"/>
  <c r="F16" i="2"/>
  <c r="F15" i="2"/>
  <c r="F14" i="2"/>
  <c r="F13" i="2"/>
  <c r="F12" i="2"/>
  <c r="F11" i="2"/>
  <c r="F10" i="2"/>
  <c r="F9" i="2"/>
  <c r="F8" i="2"/>
  <c r="F7" i="2"/>
  <c r="F6" i="2"/>
  <c r="F5" i="2"/>
  <c r="F4" i="2"/>
  <c r="F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S93" i="2"/>
  <c r="R93" i="2"/>
  <c r="H93" i="2"/>
  <c r="G93" i="2"/>
  <c r="E93" i="2"/>
  <c r="D93" i="2"/>
  <c r="B131" i="10" l="1"/>
  <c r="B109" i="10"/>
  <c r="C93" i="4"/>
  <c r="M93" i="4"/>
  <c r="Q93" i="4"/>
  <c r="B13" i="8"/>
  <c r="B33" i="8"/>
  <c r="B53" i="8"/>
  <c r="B73" i="8"/>
  <c r="B14" i="8"/>
  <c r="B34" i="8"/>
  <c r="B54" i="8"/>
  <c r="B74" i="8"/>
  <c r="B3" i="8"/>
  <c r="B93" i="8" s="1"/>
  <c r="B98" i="10"/>
  <c r="B96" i="10"/>
  <c r="C5" i="10"/>
  <c r="E65" i="10"/>
  <c r="B114" i="10"/>
  <c r="B115" i="10" s="1"/>
  <c r="B103" i="10"/>
  <c r="B62" i="10"/>
  <c r="B63" i="10"/>
  <c r="C65" i="10"/>
  <c r="B52" i="10"/>
  <c r="C34" i="10"/>
  <c r="B3" i="10"/>
  <c r="B5" i="10" s="1"/>
  <c r="B24" i="10"/>
  <c r="B71" i="10"/>
  <c r="B95" i="10"/>
  <c r="B110" i="10"/>
  <c r="F99" i="10"/>
  <c r="B28" i="10"/>
  <c r="B29" i="10" s="1"/>
  <c r="C78" i="10"/>
  <c r="B97" i="10"/>
  <c r="B38" i="10"/>
  <c r="B39" i="10" s="1"/>
  <c r="B124" i="10"/>
  <c r="B125" i="10" s="1"/>
  <c r="C52" i="10"/>
  <c r="C24" i="10"/>
  <c r="E105" i="10"/>
  <c r="B64" i="10"/>
  <c r="B11" i="10"/>
  <c r="C131" i="10"/>
  <c r="B82" i="10"/>
  <c r="B83" i="10" s="1"/>
  <c r="B93" i="12"/>
  <c r="B43" i="11"/>
  <c r="B44" i="11" s="1"/>
  <c r="I44" i="11"/>
  <c r="B38" i="11"/>
  <c r="B39" i="11" s="1"/>
  <c r="B33" i="11"/>
  <c r="B34" i="11" s="1"/>
  <c r="B28" i="11"/>
  <c r="B29" i="11" s="1"/>
  <c r="E29" i="11"/>
  <c r="B23" i="11"/>
  <c r="B24" i="11" s="1"/>
  <c r="B14" i="11"/>
  <c r="C4" i="11"/>
  <c r="C120" i="10"/>
  <c r="B104" i="10"/>
  <c r="B93" i="10"/>
  <c r="B94" i="10"/>
  <c r="C99" i="10"/>
  <c r="B87" i="10"/>
  <c r="B89" i="10" s="1"/>
  <c r="B75" i="10"/>
  <c r="B78" i="10" s="1"/>
  <c r="C71" i="10"/>
  <c r="B61" i="10"/>
  <c r="B65" i="10" s="1"/>
  <c r="C45" i="10"/>
  <c r="C16" i="10"/>
  <c r="B56" i="9"/>
  <c r="B14" i="9"/>
  <c r="B51" i="9"/>
  <c r="B37" i="9"/>
  <c r="B69" i="9"/>
  <c r="B61" i="9"/>
  <c r="B53" i="9"/>
  <c r="B5" i="9"/>
  <c r="B73" i="9"/>
  <c r="F93" i="9"/>
  <c r="B22" i="9"/>
  <c r="B30" i="9"/>
  <c r="C93" i="8"/>
  <c r="G93" i="7"/>
  <c r="B8" i="5"/>
  <c r="B18" i="5"/>
  <c r="B28" i="5"/>
  <c r="B38" i="5"/>
  <c r="B48" i="5"/>
  <c r="B58" i="5"/>
  <c r="B68" i="5"/>
  <c r="B78" i="5"/>
  <c r="B88" i="5"/>
  <c r="B69" i="5"/>
  <c r="B79" i="5"/>
  <c r="C93" i="5"/>
  <c r="H93" i="4"/>
  <c r="B11" i="9"/>
  <c r="B92" i="9"/>
  <c r="C93" i="9"/>
  <c r="B85" i="9"/>
  <c r="B63" i="9"/>
  <c r="B70" i="9"/>
  <c r="B15" i="9"/>
  <c r="B21" i="9"/>
  <c r="B48" i="9"/>
  <c r="B89" i="9"/>
  <c r="B33" i="9"/>
  <c r="B74" i="9"/>
  <c r="B67" i="9"/>
  <c r="C11" i="10"/>
  <c r="B35" i="9"/>
  <c r="B58" i="9"/>
  <c r="B19" i="9"/>
  <c r="B59" i="9"/>
  <c r="B79" i="9"/>
  <c r="B52" i="9"/>
  <c r="B82" i="9"/>
  <c r="B75" i="9"/>
  <c r="B39" i="9"/>
  <c r="B3" i="9"/>
  <c r="B26" i="9"/>
  <c r="B55" i="9"/>
  <c r="C93" i="7"/>
  <c r="B93" i="7"/>
  <c r="C93" i="6"/>
  <c r="B93" i="6"/>
  <c r="B4" i="5"/>
  <c r="B93" i="5" s="1"/>
  <c r="E93" i="5"/>
  <c r="I93" i="3"/>
  <c r="F93" i="3"/>
  <c r="B3" i="3"/>
  <c r="C93" i="3"/>
  <c r="F93" i="2"/>
  <c r="C93" i="2"/>
  <c r="B105" i="10" l="1"/>
  <c r="B99" i="10"/>
  <c r="B93" i="4"/>
  <c r="B93" i="3"/>
  <c r="B93" i="9"/>
  <c r="B93" i="2"/>
</calcChain>
</file>

<file path=xl/sharedStrings.xml><?xml version="1.0" encoding="utf-8"?>
<sst xmlns="http://schemas.openxmlformats.org/spreadsheetml/2006/main" count="1657" uniqueCount="264">
  <si>
    <t>Total Votes</t>
  </si>
  <si>
    <t>Scatterings</t>
  </si>
  <si>
    <t>Over Votes</t>
  </si>
  <si>
    <t>Under Votes</t>
  </si>
  <si>
    <t>Vote for One</t>
  </si>
  <si>
    <t/>
  </si>
  <si>
    <t>TOTAL</t>
  </si>
  <si>
    <t>DEM</t>
  </si>
  <si>
    <t>WOR</t>
  </si>
  <si>
    <t>REP</t>
  </si>
  <si>
    <t>CON</t>
  </si>
  <si>
    <t>W-IN</t>
  </si>
  <si>
    <t>Arkwright</t>
  </si>
  <si>
    <t>Busti 1</t>
  </si>
  <si>
    <t>Busti 2</t>
  </si>
  <si>
    <t>Busti 3</t>
  </si>
  <si>
    <t>Busti 4</t>
  </si>
  <si>
    <t>Carroll 1</t>
  </si>
  <si>
    <t>Carroll 2</t>
  </si>
  <si>
    <t>Charlotte</t>
  </si>
  <si>
    <t>Chautauqua 1</t>
  </si>
  <si>
    <t>Chautauqua 2</t>
  </si>
  <si>
    <t>Chautauqua 3</t>
  </si>
  <si>
    <t>Chautauqua 4</t>
  </si>
  <si>
    <t>Cherry Creek</t>
  </si>
  <si>
    <t>Clymer</t>
  </si>
  <si>
    <t>Dunkirk Town 1</t>
  </si>
  <si>
    <t>Dunkirk Town 2</t>
  </si>
  <si>
    <t>Dunkirk 1-1</t>
  </si>
  <si>
    <t>Dunkirk 1-2</t>
  </si>
  <si>
    <t>Dunkirk 2-1</t>
  </si>
  <si>
    <t>Dunkirk 2-2</t>
  </si>
  <si>
    <t>Dunkirk 2-3</t>
  </si>
  <si>
    <t>Dunkirk 3-1</t>
  </si>
  <si>
    <t>Dunkirk 3-2</t>
  </si>
  <si>
    <t>Dunkirk 3-3</t>
  </si>
  <si>
    <t>Dunkirk 3-4</t>
  </si>
  <si>
    <t>Dunkirk 4-1</t>
  </si>
  <si>
    <t>Dunkirk 4-2</t>
  </si>
  <si>
    <t>Ellery 1</t>
  </si>
  <si>
    <t>Ellery 2</t>
  </si>
  <si>
    <t>Ellery 3</t>
  </si>
  <si>
    <t>Ellicott 1-1</t>
  </si>
  <si>
    <t>Ellicott 1-2</t>
  </si>
  <si>
    <t>Ellicott 2-1</t>
  </si>
  <si>
    <t>Ellicott 2-2</t>
  </si>
  <si>
    <t>Ellicott 2-3</t>
  </si>
  <si>
    <t>Ellicott 2-4</t>
  </si>
  <si>
    <t>Ellicott 3-1</t>
  </si>
  <si>
    <t>Ellicott 3-2</t>
  </si>
  <si>
    <t>Ellicott 4-1</t>
  </si>
  <si>
    <t>Ellicott 4-2</t>
  </si>
  <si>
    <t>Ellicott 4-3</t>
  </si>
  <si>
    <t>Ellington</t>
  </si>
  <si>
    <t>French Creek</t>
  </si>
  <si>
    <t>Gerry</t>
  </si>
  <si>
    <t>Hanover 1</t>
  </si>
  <si>
    <t>Hanover 2</t>
  </si>
  <si>
    <t>Hanover 3</t>
  </si>
  <si>
    <t>Hanover 4</t>
  </si>
  <si>
    <t>Harmony 1</t>
  </si>
  <si>
    <t>Harmony 2</t>
  </si>
  <si>
    <t>Jamestown 1-1</t>
  </si>
  <si>
    <t>Jamestown 1-2</t>
  </si>
  <si>
    <t>Jamestown 2-1</t>
  </si>
  <si>
    <t>Jamestown 2-2</t>
  </si>
  <si>
    <t>Jamestown 3-1</t>
  </si>
  <si>
    <t>Jamestown 3-2</t>
  </si>
  <si>
    <t>Jamestown 3-3</t>
  </si>
  <si>
    <t>Jamestown 3-4</t>
  </si>
  <si>
    <t>Jamestown 4-1</t>
  </si>
  <si>
    <t>Jamestown 4-2</t>
  </si>
  <si>
    <t>Jamestown 4-3</t>
  </si>
  <si>
    <t>Jamestown 5-1</t>
  </si>
  <si>
    <t>Jamestown 5-2</t>
  </si>
  <si>
    <t>Jamestown 5-3</t>
  </si>
  <si>
    <t>Jamestown 6-1</t>
  </si>
  <si>
    <t>Jamestown 6-2</t>
  </si>
  <si>
    <t>Jamestown 6-3</t>
  </si>
  <si>
    <t>Jamestown 6-4</t>
  </si>
  <si>
    <t>Kiantone</t>
  </si>
  <si>
    <t>Mina</t>
  </si>
  <si>
    <t>North Harmony</t>
  </si>
  <si>
    <t>Poland 1</t>
  </si>
  <si>
    <t>Poland 2</t>
  </si>
  <si>
    <t>Pomfret 1</t>
  </si>
  <si>
    <t>Pomfret 2</t>
  </si>
  <si>
    <t>Pomfret 3</t>
  </si>
  <si>
    <t>Pomfret 4</t>
  </si>
  <si>
    <t>Pomfret 5</t>
  </si>
  <si>
    <t>Pomfret 6</t>
  </si>
  <si>
    <t>Portland 1</t>
  </si>
  <si>
    <t>Portland 2</t>
  </si>
  <si>
    <t>Ripley</t>
  </si>
  <si>
    <t>Sheridan</t>
  </si>
  <si>
    <t>Sherman</t>
  </si>
  <si>
    <t>Stockton 1</t>
  </si>
  <si>
    <t>Stockton 2</t>
  </si>
  <si>
    <t>Villenova</t>
  </si>
  <si>
    <t>Westfield 1</t>
  </si>
  <si>
    <t>Westfield 2</t>
  </si>
  <si>
    <t>Westfield 3</t>
  </si>
  <si>
    <t>TOTALS</t>
  </si>
  <si>
    <t>Kirsten E. Gillibrand</t>
  </si>
  <si>
    <t>Michael D. Sapraicone</t>
  </si>
  <si>
    <t>Diane Sare</t>
  </si>
  <si>
    <t>LAR</t>
  </si>
  <si>
    <t>Henry J. Nowak</t>
  </si>
  <si>
    <t>Catherine R. Nugent-Panepinto</t>
  </si>
  <si>
    <t>Deborah A. Chimes</t>
  </si>
  <si>
    <t>Michael J. Norris</t>
  </si>
  <si>
    <t>Thomas A. Carle</t>
  </si>
  <si>
    <t>Nicholas A. Langworthy</t>
  </si>
  <si>
    <t>George M. Borrello</t>
  </si>
  <si>
    <t>Mike Bobseine</t>
  </si>
  <si>
    <t>Andrew M. Molitor</t>
  </si>
  <si>
    <t>RSF</t>
  </si>
  <si>
    <t>Jason L. Schmidt</t>
  </si>
  <si>
    <t>Peter R. Johnson</t>
  </si>
  <si>
    <t>Sally A. Jaroszynski</t>
  </si>
  <si>
    <t>Justin T. Lingenfelter</t>
  </si>
  <si>
    <t>Tamera S. Gustafson</t>
  </si>
  <si>
    <t>Larry H. Green</t>
  </si>
  <si>
    <t>Terry G. Sanden</t>
  </si>
  <si>
    <t>Becky M. Rowicki</t>
  </si>
  <si>
    <t>Cherry Creek 
Town Justice</t>
  </si>
  <si>
    <t>Kristin N. Sercu</t>
  </si>
  <si>
    <t>Wendy S. Trisket</t>
  </si>
  <si>
    <t>Robert W. Price</t>
  </si>
  <si>
    <t>Ellery 
Town Justice</t>
  </si>
  <si>
    <t>John A. Ferrara</t>
  </si>
  <si>
    <t>Hanover 
Town Justice</t>
  </si>
  <si>
    <t>Martin S. Buchnowski</t>
  </si>
  <si>
    <t>Gary J. Cerne</t>
  </si>
  <si>
    <t>Harmony 
Town Clerk Vacancy</t>
  </si>
  <si>
    <t>Amy N. Ecker</t>
  </si>
  <si>
    <t>Howard E. Peacock</t>
  </si>
  <si>
    <t>Kiantone 
Town Councilmember Vacancy</t>
  </si>
  <si>
    <t>Jeffrey B. Peterson</t>
  </si>
  <si>
    <t>Richard A. Hooks</t>
  </si>
  <si>
    <t>April D. Ericsson</t>
  </si>
  <si>
    <t>Michael R. Lee</t>
  </si>
  <si>
    <t>David R. Bird</t>
  </si>
  <si>
    <t>Nicole J. Young</t>
  </si>
  <si>
    <t>Debra S. Delcamp</t>
  </si>
  <si>
    <t>Laura K. Pless</t>
  </si>
  <si>
    <t>Philip Chimera</t>
  </si>
  <si>
    <t>Ripley 
Town Justice</t>
  </si>
  <si>
    <t>David V. Hustead Jr.</t>
  </si>
  <si>
    <t>Annette T. Swan</t>
  </si>
  <si>
    <t>John F. Sipos Jr.</t>
  </si>
  <si>
    <t>Bemus Point 
Village Trustee</t>
  </si>
  <si>
    <t>Ted Farnham</t>
  </si>
  <si>
    <t>David Lipsey</t>
  </si>
  <si>
    <t>David Chertoff</t>
  </si>
  <si>
    <t>Brocton 
Village Mayor</t>
  </si>
  <si>
    <t>Craig Miller</t>
  </si>
  <si>
    <t>Brocton 
Village Trustee</t>
  </si>
  <si>
    <t>Barbara A. Colt</t>
  </si>
  <si>
    <t>Drew A. Ransom</t>
  </si>
  <si>
    <t>Brandy L. Smith</t>
  </si>
  <si>
    <t>Celoron 
Village Trustee</t>
  </si>
  <si>
    <t>Valerie R. Murphy</t>
  </si>
  <si>
    <t>Kate Burnett</t>
  </si>
  <si>
    <t>Mayville 
Village Trustee</t>
  </si>
  <si>
    <t>Janel Webb</t>
  </si>
  <si>
    <t>Daniel Roush</t>
  </si>
  <si>
    <t>Panama 
Village Mayor</t>
  </si>
  <si>
    <t>William F. Schneider</t>
  </si>
  <si>
    <t>Panama 
Village Trustee</t>
  </si>
  <si>
    <t>Todd E. Eddy</t>
  </si>
  <si>
    <t>Silver Creek 
Village Trustee</t>
  </si>
  <si>
    <t>James Castiglia</t>
  </si>
  <si>
    <t>Benjamin Lewis</t>
  </si>
  <si>
    <t>Dwayne Haskins</t>
  </si>
  <si>
    <t>William Barnes</t>
  </si>
  <si>
    <t>YES</t>
  </si>
  <si>
    <t>NO</t>
  </si>
  <si>
    <t>Vote yes or no</t>
  </si>
  <si>
    <t>President and
Vice President</t>
  </si>
  <si>
    <t>United States Senator</t>
  </si>
  <si>
    <t>Supreme Court Justice
Judicial District 8</t>
  </si>
  <si>
    <t>Representative in Congress
District 23</t>
  </si>
  <si>
    <t>District Attorney</t>
  </si>
  <si>
    <t>Family Court Judge</t>
  </si>
  <si>
    <t>Member of Assembly
District 150</t>
  </si>
  <si>
    <t>State Senator
District 57</t>
  </si>
  <si>
    <t>Proposal number one, an amendment
Amendment to Protect Against Unequal Treatment
This proposal would protect against unequal treatment based on ethnicity, national origin, age, disability, and sex, including sexual orientation, gender
identity and pregnancy. It also protects against unequal treatment based on reproductive healthcare and autonomy.
A "Yes" vote puts these protections in the New York State Constitution.
A "No" vote leaves these protections out of the State Constitution.</t>
  </si>
  <si>
    <t>Vote for up to four</t>
  </si>
  <si>
    <t>Vote for one</t>
  </si>
  <si>
    <t>Vote for up to two</t>
  </si>
  <si>
    <t>Carroll
Town Councilmember
Vacancy</t>
  </si>
  <si>
    <t>Carroll
Town Justice</t>
  </si>
  <si>
    <t>Charlotte 
Town Councilmember
Vacancy</t>
  </si>
  <si>
    <t>Bemus Point 
Village Trustee
Vacancy</t>
  </si>
  <si>
    <t>Chautauqua 
Highway Super
Vacancy</t>
  </si>
  <si>
    <t>Cherry Creek 
Town Councilmember
Vacancy</t>
  </si>
  <si>
    <t>Clymer 
Town Clerk
Vacancy</t>
  </si>
  <si>
    <t>Ellington
Proposal number two
Shall the Town of Ellington be authorized to levy and collect an annual tax of sixty-five thousand dollars 
($65,000), separate from the Town's annual budget, for the Ellington Farman Library?</t>
  </si>
  <si>
    <t>Dunkirk Town 
Town Councilmember
Vacancy</t>
  </si>
  <si>
    <t>Harmony/North Harmony Town Justice</t>
  </si>
  <si>
    <t>Pomfret 
Town Councilmember
Vacancy</t>
  </si>
  <si>
    <t>Poland 
Town Councilmember
Vacancy</t>
  </si>
  <si>
    <t>Portland 
Town Tax Collector
Vacancy</t>
  </si>
  <si>
    <t>Ripley 
Town Supervisor
Vacancy</t>
  </si>
  <si>
    <t>Ripley 
Town Councilmember
Vacancy</t>
  </si>
  <si>
    <t>Sherman 
Town Clerk
Vacancy</t>
  </si>
  <si>
    <t>Stockton 
Town Councilmember
Vacancy</t>
  </si>
  <si>
    <t>Kamala D. Harris
Tim Walz</t>
  </si>
  <si>
    <t>Donald J. Trump
JD Vance</t>
  </si>
  <si>
    <t xml:space="preserve">Jill Stein </t>
  </si>
  <si>
    <t>Shiva Ayyadurai</t>
  </si>
  <si>
    <t xml:space="preserve">Claudia De la Cruz </t>
  </si>
  <si>
    <t xml:space="preserve">Chris Garrity </t>
  </si>
  <si>
    <t>Chase Oliver</t>
  </si>
  <si>
    <t>Raymond Anthony Scollin</t>
  </si>
  <si>
    <t>Peter Sonski</t>
  </si>
  <si>
    <t xml:space="preserve">Cornel West </t>
  </si>
  <si>
    <t>Rob Hetrick</t>
  </si>
  <si>
    <t>Brooke Smith</t>
  </si>
  <si>
    <t>Greg Nellis</t>
  </si>
  <si>
    <t>Drew Ransom</t>
  </si>
  <si>
    <t>John P Rice</t>
  </si>
  <si>
    <t>Eric Bentley</t>
  </si>
  <si>
    <t>Alex Fisher</t>
  </si>
  <si>
    <t>Randolph Elf</t>
  </si>
  <si>
    <t>Jason L. Schmidt*</t>
  </si>
  <si>
    <t>Peter R. Johnson*</t>
  </si>
  <si>
    <t>Justin T. Lingenfelter*</t>
  </si>
  <si>
    <t>Tamera S. Gustafson*</t>
  </si>
  <si>
    <t>Larry H. Green*</t>
  </si>
  <si>
    <t>Terry G. Sanden*</t>
  </si>
  <si>
    <t>Becky M. Rowicki*</t>
  </si>
  <si>
    <t>Kristin N. Sercu*</t>
  </si>
  <si>
    <t>Wendy S. Trisket*</t>
  </si>
  <si>
    <t>Robert W. Price*</t>
  </si>
  <si>
    <t>YES*</t>
  </si>
  <si>
    <t>John A. Ferrara*</t>
  </si>
  <si>
    <t>Gary J. Cerne*</t>
  </si>
  <si>
    <t>Amy N. Ecker*</t>
  </si>
  <si>
    <t>Howard E. Peacock*</t>
  </si>
  <si>
    <t>Richard A. Hooks*</t>
  </si>
  <si>
    <t>April D. Ericsson*</t>
  </si>
  <si>
    <t>Michael R. Lee*</t>
  </si>
  <si>
    <t>Debra S. Delcamp*</t>
  </si>
  <si>
    <t>Laura K. Pless*</t>
  </si>
  <si>
    <t>Philip Chimera*</t>
  </si>
  <si>
    <t>David V. Hustead Jr.*</t>
  </si>
  <si>
    <t>Annette T. Swan*</t>
  </si>
  <si>
    <t>John F. Sipos Jr.*</t>
  </si>
  <si>
    <t>Ted Farnham*</t>
  </si>
  <si>
    <t>David Lipsey*</t>
  </si>
  <si>
    <t>David Chertoff*</t>
  </si>
  <si>
    <t>Craig Miller*</t>
  </si>
  <si>
    <t>Drew A. Ransom*</t>
  </si>
  <si>
    <t>Brandy L. Smith*</t>
  </si>
  <si>
    <t>Valerie R. Murphy*</t>
  </si>
  <si>
    <t>Kate Burnett*</t>
  </si>
  <si>
    <t>Janel Webb*</t>
  </si>
  <si>
    <t>Daniel Roush*</t>
  </si>
  <si>
    <t>William F. Schneider*</t>
  </si>
  <si>
    <t>Todd E. Eddy*</t>
  </si>
  <si>
    <t>Dwayne Haskins*</t>
  </si>
  <si>
    <t>William Barnes*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</si>
</sst>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2"/>
      <color theme="1"/>
      <name val="Calibri"/>
      <family val="2"/>
      <scheme val="minor"/>
    </font>
    <font>
      <b/>
      <sz val="12"/>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applyNumberFormat="1"/>
    <xf numFmtId="0" fontId="0" fillId="0" borderId="0" xfId="0" applyNumberFormat="1" applyAlignment="1">
      <alignment horizontal="center" vertical="center"/>
    </xf>
    <xf numFmtId="0" fontId="0" fillId="2" borderId="1" xfId="0" applyNumberFormat="1" applyFill="1" applyBorder="1" applyAlignment="1">
      <alignment horizontal="center" vertical="center"/>
    </xf>
    <xf numFmtId="0" fontId="0" fillId="2" borderId="1" xfId="0" applyNumberFormat="1" applyFill="1" applyBorder="1" applyAlignment="1">
      <alignment horizontal="center" vertical="center" textRotation="90"/>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0" fillId="2" borderId="1" xfId="0" applyNumberFormat="1" applyFill="1" applyBorder="1" applyAlignment="1">
      <alignment horizontal="center" vertical="center" textRotation="90" wrapText="1"/>
    </xf>
    <xf numFmtId="3" fontId="1" fillId="2"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2" borderId="1" xfId="0" applyNumberFormat="1" applyFill="1" applyBorder="1" applyAlignment="1">
      <alignment horizontal="center" vertical="center"/>
    </xf>
    <xf numFmtId="0" fontId="0" fillId="0" borderId="0" xfId="0" applyNumberFormat="1" applyAlignment="1">
      <alignment horizontal="center" vertical="center"/>
    </xf>
    <xf numFmtId="0" fontId="0" fillId="0" borderId="0" xfId="0" applyNumberFormat="1" applyAlignment="1">
      <alignment horizontal="center" vertical="center"/>
    </xf>
    <xf numFmtId="3" fontId="0" fillId="0" borderId="1" xfId="0" applyNumberFormat="1" applyFill="1" applyBorder="1" applyAlignment="1">
      <alignment horizontal="center" vertical="center"/>
    </xf>
    <xf numFmtId="0" fontId="0" fillId="0" borderId="0" xfId="0" applyNumberFormat="1" applyFill="1" applyAlignment="1">
      <alignment horizontal="center" vertical="center"/>
    </xf>
    <xf numFmtId="0"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08463-DD03-4889-824C-C988DA9D74E3}">
  <sheetPr>
    <pageSetUpPr fitToPage="1"/>
  </sheetPr>
  <dimension ref="A1:T94"/>
  <sheetViews>
    <sheetView tabSelected="1" view="pageLayout" zoomScaleNormal="100" workbookViewId="0"/>
  </sheetViews>
  <sheetFormatPr defaultColWidth="3.75" defaultRowHeight="15.75" x14ac:dyDescent="0.25"/>
  <cols>
    <col min="1" max="1" width="21.375" style="1" customWidth="1"/>
    <col min="2" max="8" width="7.625" style="1" customWidth="1"/>
    <col min="9" max="17" width="7.625" style="11" customWidth="1"/>
    <col min="18" max="19" width="7.625" style="1" customWidth="1"/>
    <col min="20" max="20" width="16.125" style="1" bestFit="1" customWidth="1"/>
    <col min="21" max="16384" width="3.75" style="1"/>
  </cols>
  <sheetData>
    <row r="1" spans="1:19" ht="113.25" customHeight="1" x14ac:dyDescent="0.25">
      <c r="A1" s="5" t="s">
        <v>179</v>
      </c>
      <c r="B1" s="3" t="s">
        <v>0</v>
      </c>
      <c r="C1" s="7" t="s">
        <v>208</v>
      </c>
      <c r="D1" s="7" t="s">
        <v>208</v>
      </c>
      <c r="E1" s="7" t="s">
        <v>208</v>
      </c>
      <c r="F1" s="7" t="s">
        <v>209</v>
      </c>
      <c r="G1" s="7" t="s">
        <v>209</v>
      </c>
      <c r="H1" s="7" t="s">
        <v>209</v>
      </c>
      <c r="I1" s="7" t="s">
        <v>211</v>
      </c>
      <c r="J1" s="7" t="s">
        <v>212</v>
      </c>
      <c r="K1" s="7" t="s">
        <v>213</v>
      </c>
      <c r="L1" s="7" t="s">
        <v>214</v>
      </c>
      <c r="M1" s="7" t="s">
        <v>215</v>
      </c>
      <c r="N1" s="7" t="s">
        <v>216</v>
      </c>
      <c r="O1" s="7" t="s">
        <v>210</v>
      </c>
      <c r="P1" s="7" t="s">
        <v>217</v>
      </c>
      <c r="Q1" s="3" t="s">
        <v>1</v>
      </c>
      <c r="R1" s="3" t="s">
        <v>2</v>
      </c>
      <c r="S1" s="3" t="s">
        <v>3</v>
      </c>
    </row>
    <row r="2" spans="1:19" x14ac:dyDescent="0.25">
      <c r="A2" s="2" t="s">
        <v>189</v>
      </c>
      <c r="B2" s="2" t="s">
        <v>5</v>
      </c>
      <c r="C2" s="2" t="s">
        <v>6</v>
      </c>
      <c r="D2" s="2" t="s">
        <v>7</v>
      </c>
      <c r="E2" s="2" t="s">
        <v>8</v>
      </c>
      <c r="F2" s="2" t="s">
        <v>6</v>
      </c>
      <c r="G2" s="2" t="s">
        <v>9</v>
      </c>
      <c r="H2" s="2" t="s">
        <v>10</v>
      </c>
      <c r="I2" s="2"/>
      <c r="J2" s="2"/>
      <c r="K2" s="2"/>
      <c r="L2" s="2"/>
      <c r="M2" s="2"/>
      <c r="N2" s="2"/>
      <c r="O2" s="2"/>
      <c r="P2" s="2"/>
      <c r="Q2" s="2" t="s">
        <v>11</v>
      </c>
      <c r="R2" s="2" t="s">
        <v>5</v>
      </c>
      <c r="S2" s="2" t="s">
        <v>5</v>
      </c>
    </row>
    <row r="3" spans="1:19" x14ac:dyDescent="0.25">
      <c r="A3" s="2" t="s">
        <v>12</v>
      </c>
      <c r="B3" s="8">
        <f>SUM(C3,F3,I3:S3)</f>
        <v>624</v>
      </c>
      <c r="C3" s="9">
        <f>SUM(D3:E3)</f>
        <v>197</v>
      </c>
      <c r="D3" s="9">
        <v>178</v>
      </c>
      <c r="E3" s="9">
        <v>19</v>
      </c>
      <c r="F3" s="9">
        <f>SUM(G3:H3)</f>
        <v>418</v>
      </c>
      <c r="G3" s="9">
        <v>347</v>
      </c>
      <c r="H3" s="9">
        <v>71</v>
      </c>
      <c r="I3" s="9"/>
      <c r="J3" s="9"/>
      <c r="K3" s="9"/>
      <c r="L3" s="9">
        <v>1</v>
      </c>
      <c r="M3" s="9"/>
      <c r="N3" s="9"/>
      <c r="O3" s="9">
        <v>1</v>
      </c>
      <c r="P3" s="9"/>
      <c r="Q3" s="9">
        <v>3</v>
      </c>
      <c r="R3" s="9">
        <v>0</v>
      </c>
      <c r="S3" s="9">
        <v>4</v>
      </c>
    </row>
    <row r="4" spans="1:19" x14ac:dyDescent="0.25">
      <c r="A4" s="2" t="s">
        <v>13</v>
      </c>
      <c r="B4" s="8">
        <f t="shared" ref="B4:B67" si="0">SUM(C4,F4,I4:S4)</f>
        <v>1123</v>
      </c>
      <c r="C4" s="9">
        <f t="shared" ref="C4:C67" si="1">SUM(D4:E4)</f>
        <v>432</v>
      </c>
      <c r="D4" s="9">
        <v>423</v>
      </c>
      <c r="E4" s="9">
        <v>9</v>
      </c>
      <c r="F4" s="9">
        <f t="shared" ref="F4:F67" si="2">SUM(G4:H4)</f>
        <v>676</v>
      </c>
      <c r="G4" s="9">
        <v>619</v>
      </c>
      <c r="H4" s="9">
        <v>57</v>
      </c>
      <c r="I4" s="9"/>
      <c r="J4" s="9"/>
      <c r="K4" s="9"/>
      <c r="L4" s="9"/>
      <c r="M4" s="9"/>
      <c r="N4" s="9">
        <v>1</v>
      </c>
      <c r="O4" s="9">
        <v>1</v>
      </c>
      <c r="P4" s="9"/>
      <c r="Q4" s="9">
        <v>6</v>
      </c>
      <c r="R4" s="9">
        <v>1</v>
      </c>
      <c r="S4" s="9">
        <v>6</v>
      </c>
    </row>
    <row r="5" spans="1:19" x14ac:dyDescent="0.25">
      <c r="A5" s="2" t="s">
        <v>14</v>
      </c>
      <c r="B5" s="8">
        <f t="shared" si="0"/>
        <v>767</v>
      </c>
      <c r="C5" s="9">
        <f t="shared" si="1"/>
        <v>317</v>
      </c>
      <c r="D5" s="9">
        <v>299</v>
      </c>
      <c r="E5" s="9">
        <v>18</v>
      </c>
      <c r="F5" s="9">
        <f t="shared" si="2"/>
        <v>432</v>
      </c>
      <c r="G5" s="9">
        <v>378</v>
      </c>
      <c r="H5" s="9">
        <v>54</v>
      </c>
      <c r="I5" s="9"/>
      <c r="J5" s="9"/>
      <c r="K5" s="9"/>
      <c r="L5" s="9"/>
      <c r="M5" s="9"/>
      <c r="N5" s="9"/>
      <c r="O5" s="9">
        <v>1</v>
      </c>
      <c r="P5" s="9"/>
      <c r="Q5" s="9">
        <v>7</v>
      </c>
      <c r="R5" s="9">
        <v>1</v>
      </c>
      <c r="S5" s="9">
        <v>9</v>
      </c>
    </row>
    <row r="6" spans="1:19" x14ac:dyDescent="0.25">
      <c r="A6" s="2" t="s">
        <v>15</v>
      </c>
      <c r="B6" s="8">
        <f t="shared" si="0"/>
        <v>790</v>
      </c>
      <c r="C6" s="9">
        <f t="shared" si="1"/>
        <v>361</v>
      </c>
      <c r="D6" s="9">
        <v>346</v>
      </c>
      <c r="E6" s="9">
        <v>15</v>
      </c>
      <c r="F6" s="9">
        <f t="shared" si="2"/>
        <v>414</v>
      </c>
      <c r="G6" s="9">
        <v>368</v>
      </c>
      <c r="H6" s="9">
        <v>46</v>
      </c>
      <c r="I6" s="9"/>
      <c r="J6" s="9"/>
      <c r="K6" s="9"/>
      <c r="L6" s="9">
        <v>1</v>
      </c>
      <c r="M6" s="9"/>
      <c r="N6" s="9"/>
      <c r="O6" s="9"/>
      <c r="P6" s="9"/>
      <c r="Q6" s="9">
        <v>7</v>
      </c>
      <c r="R6" s="9">
        <v>0</v>
      </c>
      <c r="S6" s="9">
        <v>7</v>
      </c>
    </row>
    <row r="7" spans="1:19" x14ac:dyDescent="0.25">
      <c r="A7" s="2" t="s">
        <v>16</v>
      </c>
      <c r="B7" s="8">
        <f t="shared" si="0"/>
        <v>1408</v>
      </c>
      <c r="C7" s="9">
        <f t="shared" si="1"/>
        <v>413</v>
      </c>
      <c r="D7" s="9">
        <v>400</v>
      </c>
      <c r="E7" s="9">
        <v>13</v>
      </c>
      <c r="F7" s="9">
        <f t="shared" si="2"/>
        <v>975</v>
      </c>
      <c r="G7" s="9">
        <v>864</v>
      </c>
      <c r="H7" s="9">
        <v>111</v>
      </c>
      <c r="I7" s="9"/>
      <c r="J7" s="9"/>
      <c r="K7" s="9"/>
      <c r="L7" s="9">
        <v>3</v>
      </c>
      <c r="M7" s="9"/>
      <c r="N7" s="9"/>
      <c r="O7" s="9">
        <v>1</v>
      </c>
      <c r="P7" s="9"/>
      <c r="Q7" s="9">
        <v>5</v>
      </c>
      <c r="R7" s="9">
        <v>0</v>
      </c>
      <c r="S7" s="9">
        <v>11</v>
      </c>
    </row>
    <row r="8" spans="1:19" x14ac:dyDescent="0.25">
      <c r="A8" s="2" t="s">
        <v>17</v>
      </c>
      <c r="B8" s="8">
        <f t="shared" si="0"/>
        <v>919</v>
      </c>
      <c r="C8" s="9">
        <f t="shared" si="1"/>
        <v>230</v>
      </c>
      <c r="D8" s="9">
        <v>209</v>
      </c>
      <c r="E8" s="9">
        <v>21</v>
      </c>
      <c r="F8" s="9">
        <f t="shared" si="2"/>
        <v>672</v>
      </c>
      <c r="G8" s="9">
        <v>570</v>
      </c>
      <c r="H8" s="9">
        <v>102</v>
      </c>
      <c r="I8" s="9"/>
      <c r="J8" s="9"/>
      <c r="K8" s="9">
        <v>2</v>
      </c>
      <c r="L8" s="9">
        <v>1</v>
      </c>
      <c r="M8" s="9"/>
      <c r="N8" s="9">
        <v>2</v>
      </c>
      <c r="O8" s="9"/>
      <c r="P8" s="9"/>
      <c r="Q8" s="9">
        <v>3</v>
      </c>
      <c r="R8" s="9">
        <v>0</v>
      </c>
      <c r="S8" s="9">
        <v>9</v>
      </c>
    </row>
    <row r="9" spans="1:19" x14ac:dyDescent="0.25">
      <c r="A9" s="2" t="s">
        <v>18</v>
      </c>
      <c r="B9" s="8">
        <f t="shared" si="0"/>
        <v>904</v>
      </c>
      <c r="C9" s="9">
        <f t="shared" si="1"/>
        <v>201</v>
      </c>
      <c r="D9" s="9">
        <v>182</v>
      </c>
      <c r="E9" s="9">
        <v>19</v>
      </c>
      <c r="F9" s="9">
        <f t="shared" si="2"/>
        <v>692</v>
      </c>
      <c r="G9" s="9">
        <v>604</v>
      </c>
      <c r="H9" s="9">
        <v>88</v>
      </c>
      <c r="I9" s="9"/>
      <c r="J9" s="9"/>
      <c r="K9" s="9"/>
      <c r="L9" s="9">
        <v>2</v>
      </c>
      <c r="M9" s="9"/>
      <c r="N9" s="9"/>
      <c r="O9" s="9">
        <v>1</v>
      </c>
      <c r="P9" s="9"/>
      <c r="Q9" s="9">
        <v>3</v>
      </c>
      <c r="R9" s="9">
        <v>0</v>
      </c>
      <c r="S9" s="9">
        <v>5</v>
      </c>
    </row>
    <row r="10" spans="1:19" x14ac:dyDescent="0.25">
      <c r="A10" s="2" t="s">
        <v>19</v>
      </c>
      <c r="B10" s="8">
        <f t="shared" si="0"/>
        <v>814</v>
      </c>
      <c r="C10" s="9">
        <f t="shared" si="1"/>
        <v>214</v>
      </c>
      <c r="D10" s="9">
        <v>204</v>
      </c>
      <c r="E10" s="9">
        <v>10</v>
      </c>
      <c r="F10" s="9">
        <f t="shared" si="2"/>
        <v>587</v>
      </c>
      <c r="G10" s="9">
        <v>518</v>
      </c>
      <c r="H10" s="9">
        <v>69</v>
      </c>
      <c r="I10" s="9"/>
      <c r="J10" s="9"/>
      <c r="K10" s="9"/>
      <c r="L10" s="9">
        <v>1</v>
      </c>
      <c r="M10" s="9"/>
      <c r="N10" s="9">
        <v>1</v>
      </c>
      <c r="O10" s="9">
        <v>2</v>
      </c>
      <c r="P10" s="9">
        <v>1</v>
      </c>
      <c r="Q10" s="9">
        <v>7</v>
      </c>
      <c r="R10" s="9">
        <v>0</v>
      </c>
      <c r="S10" s="9">
        <v>1</v>
      </c>
    </row>
    <row r="11" spans="1:19" x14ac:dyDescent="0.25">
      <c r="A11" s="2" t="s">
        <v>20</v>
      </c>
      <c r="B11" s="8">
        <f t="shared" si="0"/>
        <v>722</v>
      </c>
      <c r="C11" s="9">
        <f t="shared" si="1"/>
        <v>315</v>
      </c>
      <c r="D11" s="9">
        <v>296</v>
      </c>
      <c r="E11" s="9">
        <v>19</v>
      </c>
      <c r="F11" s="9">
        <f t="shared" si="2"/>
        <v>395</v>
      </c>
      <c r="G11" s="9">
        <v>364</v>
      </c>
      <c r="H11" s="9">
        <v>31</v>
      </c>
      <c r="I11" s="9"/>
      <c r="J11" s="9"/>
      <c r="K11" s="9"/>
      <c r="L11" s="9">
        <v>1</v>
      </c>
      <c r="M11" s="9"/>
      <c r="N11" s="9"/>
      <c r="O11" s="9"/>
      <c r="P11" s="9"/>
      <c r="Q11" s="9">
        <v>7</v>
      </c>
      <c r="R11" s="9">
        <v>0</v>
      </c>
      <c r="S11" s="9">
        <v>4</v>
      </c>
    </row>
    <row r="12" spans="1:19" x14ac:dyDescent="0.25">
      <c r="A12" s="2" t="s">
        <v>21</v>
      </c>
      <c r="B12" s="8">
        <f t="shared" si="0"/>
        <v>915</v>
      </c>
      <c r="C12" s="9">
        <f t="shared" si="1"/>
        <v>364</v>
      </c>
      <c r="D12" s="9">
        <v>347</v>
      </c>
      <c r="E12" s="9">
        <v>17</v>
      </c>
      <c r="F12" s="9">
        <f t="shared" si="2"/>
        <v>530</v>
      </c>
      <c r="G12" s="9">
        <v>476</v>
      </c>
      <c r="H12" s="9">
        <v>54</v>
      </c>
      <c r="I12" s="9"/>
      <c r="J12" s="9"/>
      <c r="K12" s="9"/>
      <c r="L12" s="9"/>
      <c r="M12" s="9"/>
      <c r="N12" s="9"/>
      <c r="O12" s="9"/>
      <c r="P12" s="9"/>
      <c r="Q12" s="9">
        <v>6</v>
      </c>
      <c r="R12" s="9">
        <v>0</v>
      </c>
      <c r="S12" s="9">
        <v>15</v>
      </c>
    </row>
    <row r="13" spans="1:19" x14ac:dyDescent="0.25">
      <c r="A13" s="2" t="s">
        <v>22</v>
      </c>
      <c r="B13" s="8">
        <f t="shared" si="0"/>
        <v>389</v>
      </c>
      <c r="C13" s="9">
        <f t="shared" si="1"/>
        <v>122</v>
      </c>
      <c r="D13" s="9">
        <v>105</v>
      </c>
      <c r="E13" s="9">
        <v>17</v>
      </c>
      <c r="F13" s="9">
        <f t="shared" si="2"/>
        <v>258</v>
      </c>
      <c r="G13" s="9">
        <v>218</v>
      </c>
      <c r="H13" s="9">
        <v>40</v>
      </c>
      <c r="I13" s="9"/>
      <c r="J13" s="9"/>
      <c r="K13" s="9"/>
      <c r="L13" s="9">
        <v>1</v>
      </c>
      <c r="M13" s="9"/>
      <c r="N13" s="9"/>
      <c r="O13" s="9"/>
      <c r="P13" s="9"/>
      <c r="Q13" s="9">
        <v>2</v>
      </c>
      <c r="R13" s="9">
        <v>0</v>
      </c>
      <c r="S13" s="9">
        <v>6</v>
      </c>
    </row>
    <row r="14" spans="1:19" x14ac:dyDescent="0.25">
      <c r="A14" s="2" t="s">
        <v>23</v>
      </c>
      <c r="B14" s="8">
        <f t="shared" si="0"/>
        <v>128</v>
      </c>
      <c r="C14" s="9">
        <f t="shared" si="1"/>
        <v>64</v>
      </c>
      <c r="D14" s="9">
        <v>61</v>
      </c>
      <c r="E14" s="9">
        <v>3</v>
      </c>
      <c r="F14" s="9">
        <f t="shared" si="2"/>
        <v>62</v>
      </c>
      <c r="G14" s="9">
        <v>55</v>
      </c>
      <c r="H14" s="9">
        <v>7</v>
      </c>
      <c r="I14" s="9"/>
      <c r="J14" s="9"/>
      <c r="K14" s="9"/>
      <c r="L14" s="9"/>
      <c r="M14" s="9"/>
      <c r="N14" s="9"/>
      <c r="O14" s="9"/>
      <c r="P14" s="9"/>
      <c r="Q14" s="9">
        <v>1</v>
      </c>
      <c r="R14" s="9">
        <v>0</v>
      </c>
      <c r="S14" s="9">
        <v>1</v>
      </c>
    </row>
    <row r="15" spans="1:19" x14ac:dyDescent="0.25">
      <c r="A15" s="2" t="s">
        <v>24</v>
      </c>
      <c r="B15" s="8">
        <f t="shared" si="0"/>
        <v>486</v>
      </c>
      <c r="C15" s="9">
        <f t="shared" si="1"/>
        <v>113</v>
      </c>
      <c r="D15" s="9">
        <v>104</v>
      </c>
      <c r="E15" s="9">
        <v>9</v>
      </c>
      <c r="F15" s="9">
        <f t="shared" si="2"/>
        <v>365</v>
      </c>
      <c r="G15" s="9">
        <v>320</v>
      </c>
      <c r="H15" s="9">
        <v>45</v>
      </c>
      <c r="I15" s="9"/>
      <c r="J15" s="9"/>
      <c r="K15" s="9"/>
      <c r="L15" s="9">
        <v>2</v>
      </c>
      <c r="M15" s="9"/>
      <c r="N15" s="9"/>
      <c r="O15" s="9">
        <v>1</v>
      </c>
      <c r="P15" s="9"/>
      <c r="Q15" s="9">
        <v>1</v>
      </c>
      <c r="R15" s="9">
        <v>0</v>
      </c>
      <c r="S15" s="9">
        <v>4</v>
      </c>
    </row>
    <row r="16" spans="1:19" x14ac:dyDescent="0.25">
      <c r="A16" s="2" t="s">
        <v>25</v>
      </c>
      <c r="B16" s="8">
        <f t="shared" si="0"/>
        <v>633</v>
      </c>
      <c r="C16" s="9">
        <f t="shared" si="1"/>
        <v>113</v>
      </c>
      <c r="D16" s="9">
        <v>107</v>
      </c>
      <c r="E16" s="9">
        <v>6</v>
      </c>
      <c r="F16" s="9">
        <f t="shared" si="2"/>
        <v>504</v>
      </c>
      <c r="G16" s="9">
        <v>461</v>
      </c>
      <c r="H16" s="9">
        <v>43</v>
      </c>
      <c r="I16" s="9"/>
      <c r="J16" s="9"/>
      <c r="K16" s="9"/>
      <c r="L16" s="9">
        <v>1</v>
      </c>
      <c r="M16" s="9"/>
      <c r="N16" s="9">
        <v>1</v>
      </c>
      <c r="O16" s="9"/>
      <c r="P16" s="9"/>
      <c r="Q16" s="9">
        <v>5</v>
      </c>
      <c r="R16" s="9">
        <v>0</v>
      </c>
      <c r="S16" s="9">
        <v>9</v>
      </c>
    </row>
    <row r="17" spans="1:20" x14ac:dyDescent="0.25">
      <c r="A17" s="2" t="s">
        <v>26</v>
      </c>
      <c r="B17" s="8">
        <f t="shared" si="0"/>
        <v>290</v>
      </c>
      <c r="C17" s="9">
        <f t="shared" si="1"/>
        <v>122</v>
      </c>
      <c r="D17" s="9">
        <v>110</v>
      </c>
      <c r="E17" s="9">
        <v>12</v>
      </c>
      <c r="F17" s="9">
        <f t="shared" si="2"/>
        <v>164</v>
      </c>
      <c r="G17" s="9">
        <v>148</v>
      </c>
      <c r="H17" s="9">
        <v>16</v>
      </c>
      <c r="I17" s="9"/>
      <c r="J17" s="9"/>
      <c r="K17" s="9"/>
      <c r="L17" s="9"/>
      <c r="M17" s="9"/>
      <c r="N17" s="9"/>
      <c r="O17" s="9"/>
      <c r="P17" s="9"/>
      <c r="Q17" s="9">
        <v>2</v>
      </c>
      <c r="R17" s="9">
        <v>0</v>
      </c>
      <c r="S17" s="9">
        <v>2</v>
      </c>
    </row>
    <row r="18" spans="1:20" x14ac:dyDescent="0.25">
      <c r="A18" s="2" t="s">
        <v>27</v>
      </c>
      <c r="B18" s="8">
        <f t="shared" si="0"/>
        <v>324</v>
      </c>
      <c r="C18" s="9">
        <f t="shared" si="1"/>
        <v>166</v>
      </c>
      <c r="D18" s="9">
        <v>156</v>
      </c>
      <c r="E18" s="9">
        <v>10</v>
      </c>
      <c r="F18" s="9">
        <f t="shared" si="2"/>
        <v>150</v>
      </c>
      <c r="G18" s="9">
        <v>137</v>
      </c>
      <c r="H18" s="9">
        <v>13</v>
      </c>
      <c r="I18" s="9"/>
      <c r="J18" s="9"/>
      <c r="K18" s="9"/>
      <c r="L18" s="9"/>
      <c r="M18" s="9"/>
      <c r="N18" s="9"/>
      <c r="O18" s="9"/>
      <c r="P18" s="9"/>
      <c r="Q18" s="9">
        <v>0</v>
      </c>
      <c r="R18" s="9">
        <v>0</v>
      </c>
      <c r="S18" s="9">
        <v>8</v>
      </c>
    </row>
    <row r="19" spans="1:20" x14ac:dyDescent="0.25">
      <c r="A19" s="2" t="s">
        <v>28</v>
      </c>
      <c r="B19" s="8">
        <f t="shared" si="0"/>
        <v>163</v>
      </c>
      <c r="C19" s="9">
        <f t="shared" si="1"/>
        <v>96</v>
      </c>
      <c r="D19" s="9">
        <v>91</v>
      </c>
      <c r="E19" s="9">
        <v>5</v>
      </c>
      <c r="F19" s="9">
        <f t="shared" si="2"/>
        <v>65</v>
      </c>
      <c r="G19" s="9">
        <v>57</v>
      </c>
      <c r="H19" s="9">
        <v>8</v>
      </c>
      <c r="I19" s="9"/>
      <c r="J19" s="9"/>
      <c r="K19" s="9"/>
      <c r="L19" s="9">
        <v>1</v>
      </c>
      <c r="M19" s="9"/>
      <c r="N19" s="9"/>
      <c r="O19" s="9"/>
      <c r="P19" s="9"/>
      <c r="Q19" s="9">
        <v>0</v>
      </c>
      <c r="R19" s="9">
        <v>0</v>
      </c>
      <c r="S19" s="9">
        <v>1</v>
      </c>
    </row>
    <row r="20" spans="1:20" x14ac:dyDescent="0.25">
      <c r="A20" s="2" t="s">
        <v>29</v>
      </c>
      <c r="B20" s="8">
        <f t="shared" si="0"/>
        <v>875</v>
      </c>
      <c r="C20" s="9">
        <f t="shared" si="1"/>
        <v>449</v>
      </c>
      <c r="D20" s="9">
        <v>418</v>
      </c>
      <c r="E20" s="9">
        <v>31</v>
      </c>
      <c r="F20" s="9">
        <f t="shared" si="2"/>
        <v>417</v>
      </c>
      <c r="G20" s="9">
        <v>375</v>
      </c>
      <c r="H20" s="9">
        <v>42</v>
      </c>
      <c r="I20" s="9"/>
      <c r="J20" s="9"/>
      <c r="K20" s="9"/>
      <c r="L20" s="9">
        <v>1</v>
      </c>
      <c r="M20" s="9"/>
      <c r="N20" s="9"/>
      <c r="O20" s="9"/>
      <c r="P20" s="9"/>
      <c r="Q20" s="9">
        <v>2</v>
      </c>
      <c r="R20" s="9">
        <v>1</v>
      </c>
      <c r="S20" s="9">
        <v>5</v>
      </c>
    </row>
    <row r="21" spans="1:20" x14ac:dyDescent="0.25">
      <c r="A21" s="2" t="s">
        <v>30</v>
      </c>
      <c r="B21" s="8">
        <f t="shared" si="0"/>
        <v>380</v>
      </c>
      <c r="C21" s="9">
        <f t="shared" si="1"/>
        <v>188</v>
      </c>
      <c r="D21" s="9">
        <v>173</v>
      </c>
      <c r="E21" s="9">
        <v>15</v>
      </c>
      <c r="F21" s="9">
        <f t="shared" si="2"/>
        <v>186</v>
      </c>
      <c r="G21" s="9">
        <v>168</v>
      </c>
      <c r="H21" s="9">
        <v>18</v>
      </c>
      <c r="I21" s="9"/>
      <c r="J21" s="9"/>
      <c r="K21" s="9"/>
      <c r="L21" s="9"/>
      <c r="M21" s="9"/>
      <c r="N21" s="9"/>
      <c r="O21" s="9"/>
      <c r="P21" s="9"/>
      <c r="Q21" s="9">
        <v>1</v>
      </c>
      <c r="R21" s="9">
        <v>0</v>
      </c>
      <c r="S21" s="9">
        <v>5</v>
      </c>
    </row>
    <row r="22" spans="1:20" x14ac:dyDescent="0.25">
      <c r="A22" s="2" t="s">
        <v>31</v>
      </c>
      <c r="B22" s="8">
        <f t="shared" si="0"/>
        <v>855</v>
      </c>
      <c r="C22" s="9">
        <f t="shared" si="1"/>
        <v>442</v>
      </c>
      <c r="D22" s="9">
        <v>421</v>
      </c>
      <c r="E22" s="9">
        <v>21</v>
      </c>
      <c r="F22" s="9">
        <f t="shared" si="2"/>
        <v>409</v>
      </c>
      <c r="G22" s="9">
        <v>361</v>
      </c>
      <c r="H22" s="9">
        <v>48</v>
      </c>
      <c r="I22" s="9"/>
      <c r="J22" s="9"/>
      <c r="K22" s="9"/>
      <c r="L22" s="9"/>
      <c r="M22" s="9"/>
      <c r="N22" s="9"/>
      <c r="O22" s="9"/>
      <c r="P22" s="9"/>
      <c r="Q22" s="9">
        <v>2</v>
      </c>
      <c r="R22" s="9">
        <v>1</v>
      </c>
      <c r="S22" s="9">
        <v>1</v>
      </c>
      <c r="T22" s="14"/>
    </row>
    <row r="23" spans="1:20" x14ac:dyDescent="0.25">
      <c r="A23" s="2" t="s">
        <v>32</v>
      </c>
      <c r="B23" s="8">
        <f t="shared" si="0"/>
        <v>344</v>
      </c>
      <c r="C23" s="9">
        <f t="shared" si="1"/>
        <v>150</v>
      </c>
      <c r="D23" s="9">
        <v>133</v>
      </c>
      <c r="E23" s="9">
        <v>17</v>
      </c>
      <c r="F23" s="9">
        <f t="shared" si="2"/>
        <v>188</v>
      </c>
      <c r="G23" s="9">
        <v>168</v>
      </c>
      <c r="H23" s="9">
        <v>20</v>
      </c>
      <c r="I23" s="9"/>
      <c r="J23" s="9"/>
      <c r="K23" s="9"/>
      <c r="L23" s="9"/>
      <c r="M23" s="9"/>
      <c r="N23" s="9"/>
      <c r="O23" s="9"/>
      <c r="P23" s="9"/>
      <c r="Q23" s="9">
        <v>2</v>
      </c>
      <c r="R23" s="9">
        <v>0</v>
      </c>
      <c r="S23" s="9">
        <v>4</v>
      </c>
    </row>
    <row r="24" spans="1:20" x14ac:dyDescent="0.25">
      <c r="A24" s="2" t="s">
        <v>33</v>
      </c>
      <c r="B24" s="8">
        <f t="shared" si="0"/>
        <v>44</v>
      </c>
      <c r="C24" s="9">
        <f t="shared" si="1"/>
        <v>27</v>
      </c>
      <c r="D24" s="9">
        <v>26</v>
      </c>
      <c r="E24" s="9">
        <v>1</v>
      </c>
      <c r="F24" s="9">
        <f t="shared" si="2"/>
        <v>16</v>
      </c>
      <c r="G24" s="9">
        <v>16</v>
      </c>
      <c r="H24" s="9">
        <v>0</v>
      </c>
      <c r="I24" s="9"/>
      <c r="J24" s="9"/>
      <c r="K24" s="9"/>
      <c r="L24" s="9"/>
      <c r="M24" s="9"/>
      <c r="N24" s="9"/>
      <c r="O24" s="9"/>
      <c r="P24" s="9"/>
      <c r="Q24" s="9">
        <v>1</v>
      </c>
      <c r="R24" s="9">
        <v>0</v>
      </c>
      <c r="S24" s="9">
        <v>0</v>
      </c>
    </row>
    <row r="25" spans="1:20" x14ac:dyDescent="0.25">
      <c r="A25" s="2" t="s">
        <v>34</v>
      </c>
      <c r="B25" s="8">
        <f t="shared" si="0"/>
        <v>167</v>
      </c>
      <c r="C25" s="9">
        <f t="shared" si="1"/>
        <v>87</v>
      </c>
      <c r="D25" s="9">
        <v>82</v>
      </c>
      <c r="E25" s="9">
        <v>5</v>
      </c>
      <c r="F25" s="9">
        <f t="shared" si="2"/>
        <v>76</v>
      </c>
      <c r="G25" s="9">
        <v>67</v>
      </c>
      <c r="H25" s="9">
        <v>9</v>
      </c>
      <c r="I25" s="9">
        <v>2</v>
      </c>
      <c r="J25" s="9"/>
      <c r="K25" s="9"/>
      <c r="L25" s="9"/>
      <c r="M25" s="9"/>
      <c r="N25" s="9"/>
      <c r="O25" s="9"/>
      <c r="P25" s="9"/>
      <c r="Q25" s="9">
        <v>0</v>
      </c>
      <c r="R25" s="9">
        <v>0</v>
      </c>
      <c r="S25" s="9">
        <v>2</v>
      </c>
    </row>
    <row r="26" spans="1:20" x14ac:dyDescent="0.25">
      <c r="A26" s="2" t="s">
        <v>35</v>
      </c>
      <c r="B26" s="8">
        <f t="shared" si="0"/>
        <v>547</v>
      </c>
      <c r="C26" s="9">
        <f t="shared" si="1"/>
        <v>263</v>
      </c>
      <c r="D26" s="9">
        <v>244</v>
      </c>
      <c r="E26" s="9">
        <v>19</v>
      </c>
      <c r="F26" s="9">
        <f t="shared" si="2"/>
        <v>281</v>
      </c>
      <c r="G26" s="9">
        <v>245</v>
      </c>
      <c r="H26" s="9">
        <v>36</v>
      </c>
      <c r="I26" s="9"/>
      <c r="J26" s="9"/>
      <c r="K26" s="9"/>
      <c r="L26" s="9"/>
      <c r="M26" s="9"/>
      <c r="N26" s="9"/>
      <c r="O26" s="9"/>
      <c r="P26" s="9"/>
      <c r="Q26" s="9">
        <v>0</v>
      </c>
      <c r="R26" s="9">
        <v>0</v>
      </c>
      <c r="S26" s="9">
        <v>3</v>
      </c>
    </row>
    <row r="27" spans="1:20" x14ac:dyDescent="0.25">
      <c r="A27" s="2" t="s">
        <v>36</v>
      </c>
      <c r="B27" s="8">
        <f t="shared" si="0"/>
        <v>143</v>
      </c>
      <c r="C27" s="9">
        <f t="shared" si="1"/>
        <v>69</v>
      </c>
      <c r="D27" s="9">
        <v>64</v>
      </c>
      <c r="E27" s="9">
        <v>5</v>
      </c>
      <c r="F27" s="9">
        <f t="shared" si="2"/>
        <v>74</v>
      </c>
      <c r="G27" s="9">
        <v>63</v>
      </c>
      <c r="H27" s="9">
        <v>11</v>
      </c>
      <c r="I27" s="9"/>
      <c r="J27" s="9"/>
      <c r="K27" s="9"/>
      <c r="L27" s="9"/>
      <c r="M27" s="9"/>
      <c r="N27" s="9"/>
      <c r="O27" s="9"/>
      <c r="P27" s="9"/>
      <c r="Q27" s="9">
        <v>0</v>
      </c>
      <c r="R27" s="9">
        <v>0</v>
      </c>
      <c r="S27" s="9">
        <v>0</v>
      </c>
    </row>
    <row r="28" spans="1:20" x14ac:dyDescent="0.25">
      <c r="A28" s="2" t="s">
        <v>37</v>
      </c>
      <c r="B28" s="8">
        <f t="shared" si="0"/>
        <v>281</v>
      </c>
      <c r="C28" s="9">
        <f t="shared" si="1"/>
        <v>151</v>
      </c>
      <c r="D28" s="9">
        <v>145</v>
      </c>
      <c r="E28" s="9">
        <v>6</v>
      </c>
      <c r="F28" s="9">
        <f t="shared" si="2"/>
        <v>128</v>
      </c>
      <c r="G28" s="9">
        <v>114</v>
      </c>
      <c r="H28" s="9">
        <v>14</v>
      </c>
      <c r="I28" s="9"/>
      <c r="J28" s="9"/>
      <c r="K28" s="9"/>
      <c r="L28" s="9">
        <v>1</v>
      </c>
      <c r="M28" s="9"/>
      <c r="N28" s="9"/>
      <c r="O28" s="9"/>
      <c r="P28" s="9"/>
      <c r="Q28" s="9">
        <v>0</v>
      </c>
      <c r="R28" s="9">
        <v>0</v>
      </c>
      <c r="S28" s="9">
        <v>1</v>
      </c>
      <c r="T28" s="14"/>
    </row>
    <row r="29" spans="1:20" x14ac:dyDescent="0.25">
      <c r="A29" s="2" t="s">
        <v>38</v>
      </c>
      <c r="B29" s="8">
        <f t="shared" si="0"/>
        <v>594</v>
      </c>
      <c r="C29" s="9">
        <f t="shared" si="1"/>
        <v>261</v>
      </c>
      <c r="D29" s="9">
        <v>241</v>
      </c>
      <c r="E29" s="9">
        <v>20</v>
      </c>
      <c r="F29" s="9">
        <f t="shared" si="2"/>
        <v>323</v>
      </c>
      <c r="G29" s="9">
        <v>287</v>
      </c>
      <c r="H29" s="9">
        <v>36</v>
      </c>
      <c r="I29" s="9"/>
      <c r="J29" s="9"/>
      <c r="K29" s="9"/>
      <c r="L29" s="9"/>
      <c r="M29" s="9"/>
      <c r="N29" s="9"/>
      <c r="O29" s="9">
        <v>4</v>
      </c>
      <c r="P29" s="9"/>
      <c r="Q29" s="9">
        <v>2</v>
      </c>
      <c r="R29" s="9">
        <v>2</v>
      </c>
      <c r="S29" s="9">
        <v>2</v>
      </c>
    </row>
    <row r="30" spans="1:20" x14ac:dyDescent="0.25">
      <c r="A30" s="2" t="s">
        <v>39</v>
      </c>
      <c r="B30" s="8">
        <f t="shared" si="0"/>
        <v>903</v>
      </c>
      <c r="C30" s="9">
        <f t="shared" si="1"/>
        <v>223</v>
      </c>
      <c r="D30" s="9">
        <v>210</v>
      </c>
      <c r="E30" s="9">
        <v>13</v>
      </c>
      <c r="F30" s="9">
        <f t="shared" si="2"/>
        <v>670</v>
      </c>
      <c r="G30" s="9">
        <v>611</v>
      </c>
      <c r="H30" s="9">
        <v>59</v>
      </c>
      <c r="I30" s="9"/>
      <c r="J30" s="9"/>
      <c r="K30" s="9"/>
      <c r="L30" s="9">
        <v>1</v>
      </c>
      <c r="M30" s="9"/>
      <c r="N30" s="9"/>
      <c r="O30" s="9"/>
      <c r="P30" s="9"/>
      <c r="Q30" s="9">
        <v>5</v>
      </c>
      <c r="R30" s="9">
        <v>0</v>
      </c>
      <c r="S30" s="9">
        <v>4</v>
      </c>
    </row>
    <row r="31" spans="1:20" x14ac:dyDescent="0.25">
      <c r="A31" s="2" t="s">
        <v>40</v>
      </c>
      <c r="B31" s="8">
        <f t="shared" si="0"/>
        <v>192</v>
      </c>
      <c r="C31" s="9">
        <f t="shared" si="1"/>
        <v>78</v>
      </c>
      <c r="D31" s="9">
        <v>77</v>
      </c>
      <c r="E31" s="9">
        <v>1</v>
      </c>
      <c r="F31" s="9">
        <f t="shared" si="2"/>
        <v>106</v>
      </c>
      <c r="G31" s="9">
        <v>93</v>
      </c>
      <c r="H31" s="9">
        <v>13</v>
      </c>
      <c r="I31" s="9"/>
      <c r="J31" s="9"/>
      <c r="K31" s="9"/>
      <c r="L31" s="9"/>
      <c r="M31" s="9"/>
      <c r="N31" s="9"/>
      <c r="O31" s="9">
        <v>2</v>
      </c>
      <c r="P31" s="9"/>
      <c r="Q31" s="9">
        <v>2</v>
      </c>
      <c r="R31" s="9">
        <v>0</v>
      </c>
      <c r="S31" s="9">
        <v>4</v>
      </c>
    </row>
    <row r="32" spans="1:20" x14ac:dyDescent="0.25">
      <c r="A32" s="2" t="s">
        <v>41</v>
      </c>
      <c r="B32" s="8">
        <f t="shared" si="0"/>
        <v>1326</v>
      </c>
      <c r="C32" s="9">
        <f t="shared" si="1"/>
        <v>538</v>
      </c>
      <c r="D32" s="9">
        <v>517</v>
      </c>
      <c r="E32" s="9">
        <v>21</v>
      </c>
      <c r="F32" s="9">
        <f t="shared" si="2"/>
        <v>761</v>
      </c>
      <c r="G32" s="9">
        <v>697</v>
      </c>
      <c r="H32" s="9">
        <v>64</v>
      </c>
      <c r="I32" s="9"/>
      <c r="J32" s="9"/>
      <c r="K32" s="9"/>
      <c r="L32" s="9">
        <v>1</v>
      </c>
      <c r="M32" s="9"/>
      <c r="N32" s="9"/>
      <c r="O32" s="9">
        <v>1</v>
      </c>
      <c r="P32" s="9"/>
      <c r="Q32" s="9">
        <v>13</v>
      </c>
      <c r="R32" s="9">
        <v>0</v>
      </c>
      <c r="S32" s="9">
        <v>12</v>
      </c>
    </row>
    <row r="33" spans="1:20" x14ac:dyDescent="0.25">
      <c r="A33" s="2" t="s">
        <v>42</v>
      </c>
      <c r="B33" s="8">
        <f t="shared" si="0"/>
        <v>441</v>
      </c>
      <c r="C33" s="9">
        <f t="shared" si="1"/>
        <v>183</v>
      </c>
      <c r="D33" s="9">
        <v>173</v>
      </c>
      <c r="E33" s="9">
        <v>10</v>
      </c>
      <c r="F33" s="9">
        <f t="shared" si="2"/>
        <v>251</v>
      </c>
      <c r="G33" s="9">
        <v>226</v>
      </c>
      <c r="H33" s="9">
        <v>25</v>
      </c>
      <c r="I33" s="9"/>
      <c r="J33" s="9"/>
      <c r="K33" s="9"/>
      <c r="L33" s="9"/>
      <c r="M33" s="9"/>
      <c r="N33" s="9"/>
      <c r="O33" s="9"/>
      <c r="P33" s="9"/>
      <c r="Q33" s="9">
        <v>5</v>
      </c>
      <c r="R33" s="9">
        <v>0</v>
      </c>
      <c r="S33" s="9">
        <v>2</v>
      </c>
    </row>
    <row r="34" spans="1:20" x14ac:dyDescent="0.25">
      <c r="A34" s="2" t="s">
        <v>43</v>
      </c>
      <c r="B34" s="8">
        <f t="shared" si="0"/>
        <v>469</v>
      </c>
      <c r="C34" s="9">
        <f t="shared" si="1"/>
        <v>206</v>
      </c>
      <c r="D34" s="9">
        <v>193</v>
      </c>
      <c r="E34" s="9">
        <v>13</v>
      </c>
      <c r="F34" s="9">
        <f t="shared" si="2"/>
        <v>251</v>
      </c>
      <c r="G34" s="9">
        <v>222</v>
      </c>
      <c r="H34" s="9">
        <v>29</v>
      </c>
      <c r="I34" s="9"/>
      <c r="J34" s="9"/>
      <c r="K34" s="9"/>
      <c r="L34" s="9">
        <v>2</v>
      </c>
      <c r="M34" s="9"/>
      <c r="N34" s="9">
        <v>1</v>
      </c>
      <c r="O34" s="9"/>
      <c r="P34" s="9"/>
      <c r="Q34" s="9">
        <v>2</v>
      </c>
      <c r="R34" s="9">
        <v>0</v>
      </c>
      <c r="S34" s="9">
        <v>7</v>
      </c>
    </row>
    <row r="35" spans="1:20" x14ac:dyDescent="0.25">
      <c r="A35" s="2" t="s">
        <v>44</v>
      </c>
      <c r="B35" s="8">
        <f t="shared" si="0"/>
        <v>640</v>
      </c>
      <c r="C35" s="9">
        <f t="shared" si="1"/>
        <v>286</v>
      </c>
      <c r="D35" s="9">
        <v>270</v>
      </c>
      <c r="E35" s="9">
        <v>16</v>
      </c>
      <c r="F35" s="9">
        <f t="shared" si="2"/>
        <v>342</v>
      </c>
      <c r="G35" s="9">
        <v>304</v>
      </c>
      <c r="H35" s="9">
        <v>38</v>
      </c>
      <c r="I35" s="9"/>
      <c r="J35" s="9">
        <v>1</v>
      </c>
      <c r="K35" s="9"/>
      <c r="L35" s="9"/>
      <c r="M35" s="9"/>
      <c r="N35" s="9"/>
      <c r="O35" s="9"/>
      <c r="P35" s="9"/>
      <c r="Q35" s="9">
        <v>4</v>
      </c>
      <c r="R35" s="9">
        <v>0</v>
      </c>
      <c r="S35" s="9">
        <v>7</v>
      </c>
    </row>
    <row r="36" spans="1:20" x14ac:dyDescent="0.25">
      <c r="A36" s="2" t="s">
        <v>45</v>
      </c>
      <c r="B36" s="8">
        <f t="shared" si="0"/>
        <v>206</v>
      </c>
      <c r="C36" s="9">
        <f t="shared" si="1"/>
        <v>87</v>
      </c>
      <c r="D36" s="9">
        <v>86</v>
      </c>
      <c r="E36" s="9">
        <v>1</v>
      </c>
      <c r="F36" s="9">
        <f t="shared" si="2"/>
        <v>116</v>
      </c>
      <c r="G36" s="9">
        <v>113</v>
      </c>
      <c r="H36" s="9">
        <v>3</v>
      </c>
      <c r="I36" s="9"/>
      <c r="J36" s="9"/>
      <c r="K36" s="9"/>
      <c r="L36" s="9"/>
      <c r="M36" s="9"/>
      <c r="N36" s="9"/>
      <c r="O36" s="9"/>
      <c r="P36" s="9"/>
      <c r="Q36" s="9">
        <v>1</v>
      </c>
      <c r="R36" s="9">
        <v>0</v>
      </c>
      <c r="S36" s="9">
        <v>2</v>
      </c>
    </row>
    <row r="37" spans="1:20" x14ac:dyDescent="0.25">
      <c r="A37" s="2" t="s">
        <v>46</v>
      </c>
      <c r="B37" s="8">
        <f t="shared" si="0"/>
        <v>90</v>
      </c>
      <c r="C37" s="9">
        <f t="shared" si="1"/>
        <v>29</v>
      </c>
      <c r="D37" s="9">
        <v>28</v>
      </c>
      <c r="E37" s="9">
        <v>1</v>
      </c>
      <c r="F37" s="9">
        <f t="shared" si="2"/>
        <v>60</v>
      </c>
      <c r="G37" s="9">
        <v>49</v>
      </c>
      <c r="H37" s="9">
        <v>11</v>
      </c>
      <c r="I37" s="9"/>
      <c r="J37" s="9"/>
      <c r="K37" s="9"/>
      <c r="L37" s="9"/>
      <c r="M37" s="9"/>
      <c r="N37" s="9"/>
      <c r="O37" s="9"/>
      <c r="P37" s="9"/>
      <c r="Q37" s="9">
        <v>1</v>
      </c>
      <c r="R37" s="9">
        <v>0</v>
      </c>
      <c r="S37" s="9">
        <v>0</v>
      </c>
    </row>
    <row r="38" spans="1:20" x14ac:dyDescent="0.25">
      <c r="A38" s="2" t="s">
        <v>47</v>
      </c>
      <c r="B38" s="8">
        <f t="shared" si="0"/>
        <v>275</v>
      </c>
      <c r="C38" s="9">
        <f t="shared" si="1"/>
        <v>100</v>
      </c>
      <c r="D38" s="9">
        <v>95</v>
      </c>
      <c r="E38" s="9">
        <v>5</v>
      </c>
      <c r="F38" s="9">
        <f t="shared" si="2"/>
        <v>173</v>
      </c>
      <c r="G38" s="9">
        <v>156</v>
      </c>
      <c r="H38" s="9">
        <v>17</v>
      </c>
      <c r="I38" s="9"/>
      <c r="J38" s="9"/>
      <c r="K38" s="9"/>
      <c r="L38" s="9"/>
      <c r="M38" s="9"/>
      <c r="N38" s="9"/>
      <c r="O38" s="9"/>
      <c r="P38" s="9">
        <v>1</v>
      </c>
      <c r="Q38" s="9">
        <v>0</v>
      </c>
      <c r="R38" s="9">
        <v>1</v>
      </c>
      <c r="S38" s="9">
        <v>0</v>
      </c>
    </row>
    <row r="39" spans="1:20" x14ac:dyDescent="0.25">
      <c r="A39" s="2" t="s">
        <v>48</v>
      </c>
      <c r="B39" s="8">
        <f t="shared" si="0"/>
        <v>584</v>
      </c>
      <c r="C39" s="9">
        <f t="shared" si="1"/>
        <v>215</v>
      </c>
      <c r="D39" s="9">
        <v>202</v>
      </c>
      <c r="E39" s="9">
        <v>13</v>
      </c>
      <c r="F39" s="9">
        <f t="shared" si="2"/>
        <v>354</v>
      </c>
      <c r="G39" s="9">
        <v>320</v>
      </c>
      <c r="H39" s="9">
        <v>34</v>
      </c>
      <c r="I39" s="9"/>
      <c r="J39" s="9"/>
      <c r="K39" s="9"/>
      <c r="L39" s="9"/>
      <c r="M39" s="9"/>
      <c r="N39" s="9"/>
      <c r="O39" s="9">
        <v>2</v>
      </c>
      <c r="P39" s="9"/>
      <c r="Q39" s="9">
        <v>7</v>
      </c>
      <c r="R39" s="9">
        <v>0</v>
      </c>
      <c r="S39" s="9">
        <v>6</v>
      </c>
    </row>
    <row r="40" spans="1:20" x14ac:dyDescent="0.25">
      <c r="A40" s="2" t="s">
        <v>49</v>
      </c>
      <c r="B40" s="8">
        <f t="shared" si="0"/>
        <v>462</v>
      </c>
      <c r="C40" s="9">
        <f t="shared" si="1"/>
        <v>130</v>
      </c>
      <c r="D40" s="9">
        <v>122</v>
      </c>
      <c r="E40" s="9">
        <v>8</v>
      </c>
      <c r="F40" s="9">
        <f t="shared" si="2"/>
        <v>322</v>
      </c>
      <c r="G40" s="9">
        <v>300</v>
      </c>
      <c r="H40" s="9">
        <v>22</v>
      </c>
      <c r="I40" s="9"/>
      <c r="J40" s="9"/>
      <c r="K40" s="9"/>
      <c r="L40" s="9">
        <v>1</v>
      </c>
      <c r="M40" s="9"/>
      <c r="N40" s="9"/>
      <c r="O40" s="9">
        <v>1</v>
      </c>
      <c r="P40" s="9"/>
      <c r="Q40" s="9">
        <v>6</v>
      </c>
      <c r="R40" s="9">
        <v>0</v>
      </c>
      <c r="S40" s="9">
        <v>2</v>
      </c>
    </row>
    <row r="41" spans="1:20" x14ac:dyDescent="0.25">
      <c r="A41" s="2" t="s">
        <v>50</v>
      </c>
      <c r="B41" s="8">
        <f t="shared" si="0"/>
        <v>418</v>
      </c>
      <c r="C41" s="9">
        <f t="shared" si="1"/>
        <v>128</v>
      </c>
      <c r="D41" s="9">
        <v>118</v>
      </c>
      <c r="E41" s="9">
        <v>10</v>
      </c>
      <c r="F41" s="9">
        <f t="shared" si="2"/>
        <v>284</v>
      </c>
      <c r="G41" s="9">
        <v>252</v>
      </c>
      <c r="H41" s="9">
        <v>32</v>
      </c>
      <c r="I41" s="9"/>
      <c r="J41" s="9"/>
      <c r="K41" s="9"/>
      <c r="L41" s="9"/>
      <c r="M41" s="9"/>
      <c r="N41" s="9"/>
      <c r="O41" s="9">
        <v>1</v>
      </c>
      <c r="P41" s="9"/>
      <c r="Q41" s="9">
        <v>3</v>
      </c>
      <c r="R41" s="9">
        <v>0</v>
      </c>
      <c r="S41" s="9">
        <v>2</v>
      </c>
    </row>
    <row r="42" spans="1:20" x14ac:dyDescent="0.25">
      <c r="A42" s="2" t="s">
        <v>51</v>
      </c>
      <c r="B42" s="8">
        <f t="shared" si="0"/>
        <v>19</v>
      </c>
      <c r="C42" s="9">
        <f t="shared" si="1"/>
        <v>9</v>
      </c>
      <c r="D42" s="9">
        <v>9</v>
      </c>
      <c r="E42" s="9">
        <v>0</v>
      </c>
      <c r="F42" s="9">
        <f t="shared" si="2"/>
        <v>7</v>
      </c>
      <c r="G42" s="9">
        <v>7</v>
      </c>
      <c r="H42" s="9">
        <v>0</v>
      </c>
      <c r="I42" s="9"/>
      <c r="J42" s="9"/>
      <c r="K42" s="9"/>
      <c r="L42" s="9"/>
      <c r="M42" s="9"/>
      <c r="N42" s="9"/>
      <c r="O42" s="9"/>
      <c r="P42" s="9"/>
      <c r="Q42" s="9">
        <v>2</v>
      </c>
      <c r="R42" s="9">
        <v>0</v>
      </c>
      <c r="S42" s="9">
        <v>1</v>
      </c>
    </row>
    <row r="43" spans="1:20" x14ac:dyDescent="0.25">
      <c r="A43" s="2" t="s">
        <v>52</v>
      </c>
      <c r="B43" s="8">
        <f t="shared" si="0"/>
        <v>745</v>
      </c>
      <c r="C43" s="9">
        <f t="shared" si="1"/>
        <v>218</v>
      </c>
      <c r="D43" s="9">
        <v>207</v>
      </c>
      <c r="E43" s="9">
        <v>11</v>
      </c>
      <c r="F43" s="9">
        <f t="shared" si="2"/>
        <v>515</v>
      </c>
      <c r="G43" s="9">
        <v>465</v>
      </c>
      <c r="H43" s="9">
        <v>50</v>
      </c>
      <c r="I43" s="9"/>
      <c r="J43" s="9"/>
      <c r="K43" s="9"/>
      <c r="L43" s="9">
        <v>1</v>
      </c>
      <c r="M43" s="9"/>
      <c r="N43" s="9">
        <v>2</v>
      </c>
      <c r="O43" s="9"/>
      <c r="P43" s="9"/>
      <c r="Q43" s="9">
        <v>2</v>
      </c>
      <c r="R43" s="9">
        <v>0</v>
      </c>
      <c r="S43" s="9">
        <v>7</v>
      </c>
    </row>
    <row r="44" spans="1:20" x14ac:dyDescent="0.25">
      <c r="A44" s="2" t="s">
        <v>53</v>
      </c>
      <c r="B44" s="8">
        <f t="shared" si="0"/>
        <v>741</v>
      </c>
      <c r="C44" s="9">
        <f t="shared" si="1"/>
        <v>144</v>
      </c>
      <c r="D44" s="9">
        <v>137</v>
      </c>
      <c r="E44" s="9">
        <v>7</v>
      </c>
      <c r="F44" s="9">
        <f t="shared" si="2"/>
        <v>586</v>
      </c>
      <c r="G44" s="9">
        <v>534</v>
      </c>
      <c r="H44" s="9">
        <v>52</v>
      </c>
      <c r="I44" s="9"/>
      <c r="J44" s="9"/>
      <c r="K44" s="9"/>
      <c r="L44" s="9">
        <v>1</v>
      </c>
      <c r="M44" s="9"/>
      <c r="N44" s="9"/>
      <c r="O44" s="9">
        <v>1</v>
      </c>
      <c r="P44" s="9"/>
      <c r="Q44" s="9">
        <v>4</v>
      </c>
      <c r="R44" s="9">
        <v>0</v>
      </c>
      <c r="S44" s="9">
        <v>5</v>
      </c>
    </row>
    <row r="45" spans="1:20" x14ac:dyDescent="0.25">
      <c r="A45" s="2" t="s">
        <v>54</v>
      </c>
      <c r="B45" s="8">
        <f t="shared" si="0"/>
        <v>507</v>
      </c>
      <c r="C45" s="9">
        <f t="shared" si="1"/>
        <v>107</v>
      </c>
      <c r="D45" s="9">
        <v>102</v>
      </c>
      <c r="E45" s="9">
        <v>5</v>
      </c>
      <c r="F45" s="9">
        <f t="shared" si="2"/>
        <v>392</v>
      </c>
      <c r="G45" s="9">
        <v>365</v>
      </c>
      <c r="H45" s="9">
        <v>27</v>
      </c>
      <c r="I45" s="9"/>
      <c r="J45" s="9"/>
      <c r="K45" s="9"/>
      <c r="L45" s="9">
        <v>1</v>
      </c>
      <c r="M45" s="9"/>
      <c r="N45" s="9"/>
      <c r="O45" s="9">
        <v>1</v>
      </c>
      <c r="P45" s="9"/>
      <c r="Q45" s="9">
        <v>3</v>
      </c>
      <c r="R45" s="9">
        <v>0</v>
      </c>
      <c r="S45" s="9">
        <v>3</v>
      </c>
    </row>
    <row r="46" spans="1:20" x14ac:dyDescent="0.25">
      <c r="A46" s="2" t="s">
        <v>55</v>
      </c>
      <c r="B46" s="8">
        <f t="shared" si="0"/>
        <v>945</v>
      </c>
      <c r="C46" s="9">
        <f t="shared" si="1"/>
        <v>230</v>
      </c>
      <c r="D46" s="9">
        <v>217</v>
      </c>
      <c r="E46" s="9">
        <v>13</v>
      </c>
      <c r="F46" s="9">
        <f t="shared" si="2"/>
        <v>696</v>
      </c>
      <c r="G46" s="9">
        <v>630</v>
      </c>
      <c r="H46" s="9">
        <v>66</v>
      </c>
      <c r="I46" s="9"/>
      <c r="J46" s="9"/>
      <c r="K46" s="9">
        <v>2</v>
      </c>
      <c r="L46" s="9"/>
      <c r="M46" s="9"/>
      <c r="N46" s="9"/>
      <c r="O46" s="9">
        <v>2</v>
      </c>
      <c r="P46" s="9"/>
      <c r="Q46" s="9">
        <v>3</v>
      </c>
      <c r="R46" s="9">
        <v>1</v>
      </c>
      <c r="S46" s="9">
        <v>11</v>
      </c>
      <c r="T46" s="14"/>
    </row>
    <row r="47" spans="1:20" x14ac:dyDescent="0.25">
      <c r="A47" s="2" t="s">
        <v>56</v>
      </c>
      <c r="B47" s="8">
        <f t="shared" si="0"/>
        <v>1173</v>
      </c>
      <c r="C47" s="9">
        <f t="shared" si="1"/>
        <v>477</v>
      </c>
      <c r="D47" s="9">
        <v>428</v>
      </c>
      <c r="E47" s="9">
        <v>49</v>
      </c>
      <c r="F47" s="9">
        <f t="shared" si="2"/>
        <v>679</v>
      </c>
      <c r="G47" s="9">
        <v>606</v>
      </c>
      <c r="H47" s="9">
        <v>73</v>
      </c>
      <c r="I47" s="9"/>
      <c r="J47" s="9"/>
      <c r="K47" s="9"/>
      <c r="L47" s="9"/>
      <c r="M47" s="9"/>
      <c r="N47" s="9"/>
      <c r="O47" s="9">
        <v>2</v>
      </c>
      <c r="P47" s="9"/>
      <c r="Q47" s="9">
        <v>8</v>
      </c>
      <c r="R47" s="9">
        <v>0</v>
      </c>
      <c r="S47" s="9">
        <v>7</v>
      </c>
    </row>
    <row r="48" spans="1:20" x14ac:dyDescent="0.25">
      <c r="A48" s="2" t="s">
        <v>57</v>
      </c>
      <c r="B48" s="8">
        <f t="shared" si="0"/>
        <v>1376</v>
      </c>
      <c r="C48" s="9">
        <f t="shared" si="1"/>
        <v>498</v>
      </c>
      <c r="D48" s="9">
        <v>466</v>
      </c>
      <c r="E48" s="9">
        <v>32</v>
      </c>
      <c r="F48" s="9">
        <f t="shared" si="2"/>
        <v>856</v>
      </c>
      <c r="G48" s="9">
        <v>740</v>
      </c>
      <c r="H48" s="9">
        <v>116</v>
      </c>
      <c r="I48" s="9"/>
      <c r="J48" s="9"/>
      <c r="K48" s="9"/>
      <c r="L48" s="9">
        <v>1</v>
      </c>
      <c r="M48" s="9"/>
      <c r="N48" s="9"/>
      <c r="O48" s="9"/>
      <c r="P48" s="9"/>
      <c r="Q48" s="9">
        <v>7</v>
      </c>
      <c r="R48" s="9">
        <v>1</v>
      </c>
      <c r="S48" s="9">
        <v>13</v>
      </c>
    </row>
    <row r="49" spans="1:20" x14ac:dyDescent="0.25">
      <c r="A49" s="2" t="s">
        <v>58</v>
      </c>
      <c r="B49" s="8">
        <f t="shared" si="0"/>
        <v>679</v>
      </c>
      <c r="C49" s="9">
        <f t="shared" si="1"/>
        <v>193</v>
      </c>
      <c r="D49" s="9">
        <v>178</v>
      </c>
      <c r="E49" s="9">
        <v>15</v>
      </c>
      <c r="F49" s="9">
        <f t="shared" si="2"/>
        <v>477</v>
      </c>
      <c r="G49" s="9">
        <v>431</v>
      </c>
      <c r="H49" s="9">
        <v>46</v>
      </c>
      <c r="I49" s="9"/>
      <c r="J49" s="9"/>
      <c r="K49" s="9"/>
      <c r="L49" s="9"/>
      <c r="M49" s="9"/>
      <c r="N49" s="9"/>
      <c r="O49" s="9">
        <v>1</v>
      </c>
      <c r="P49" s="9"/>
      <c r="Q49" s="9">
        <v>4</v>
      </c>
      <c r="R49" s="9">
        <v>0</v>
      </c>
      <c r="S49" s="9">
        <v>4</v>
      </c>
    </row>
    <row r="50" spans="1:20" x14ac:dyDescent="0.25">
      <c r="A50" s="2" t="s">
        <v>59</v>
      </c>
      <c r="B50" s="8">
        <f t="shared" si="0"/>
        <v>225</v>
      </c>
      <c r="C50" s="9">
        <f t="shared" si="1"/>
        <v>77</v>
      </c>
      <c r="D50" s="9">
        <v>72</v>
      </c>
      <c r="E50" s="9">
        <v>5</v>
      </c>
      <c r="F50" s="9">
        <f t="shared" si="2"/>
        <v>145</v>
      </c>
      <c r="G50" s="9">
        <v>125</v>
      </c>
      <c r="H50" s="9">
        <v>20</v>
      </c>
      <c r="I50" s="9"/>
      <c r="J50" s="9"/>
      <c r="K50" s="9"/>
      <c r="L50" s="9"/>
      <c r="M50" s="9"/>
      <c r="N50" s="9"/>
      <c r="O50" s="9"/>
      <c r="P50" s="9"/>
      <c r="Q50" s="9">
        <v>0</v>
      </c>
      <c r="R50" s="9">
        <v>0</v>
      </c>
      <c r="S50" s="9">
        <v>3</v>
      </c>
    </row>
    <row r="51" spans="1:20" x14ac:dyDescent="0.25">
      <c r="A51" s="2" t="s">
        <v>60</v>
      </c>
      <c r="B51" s="8">
        <f t="shared" si="0"/>
        <v>801</v>
      </c>
      <c r="C51" s="9">
        <f t="shared" si="1"/>
        <v>208</v>
      </c>
      <c r="D51" s="9">
        <v>200</v>
      </c>
      <c r="E51" s="9">
        <v>8</v>
      </c>
      <c r="F51" s="9">
        <f t="shared" si="2"/>
        <v>584</v>
      </c>
      <c r="G51" s="9">
        <v>510</v>
      </c>
      <c r="H51" s="9">
        <v>74</v>
      </c>
      <c r="I51" s="9"/>
      <c r="J51" s="9">
        <v>1</v>
      </c>
      <c r="K51" s="9"/>
      <c r="L51" s="9">
        <v>2</v>
      </c>
      <c r="M51" s="9"/>
      <c r="N51" s="9"/>
      <c r="O51" s="9"/>
      <c r="P51" s="9"/>
      <c r="Q51" s="9">
        <v>2</v>
      </c>
      <c r="R51" s="9">
        <v>0</v>
      </c>
      <c r="S51" s="9">
        <v>4</v>
      </c>
    </row>
    <row r="52" spans="1:20" x14ac:dyDescent="0.25">
      <c r="A52" s="2" t="s">
        <v>61</v>
      </c>
      <c r="B52" s="8">
        <f t="shared" si="0"/>
        <v>236</v>
      </c>
      <c r="C52" s="9">
        <f t="shared" si="1"/>
        <v>75</v>
      </c>
      <c r="D52" s="9">
        <v>69</v>
      </c>
      <c r="E52" s="9">
        <v>6</v>
      </c>
      <c r="F52" s="9">
        <f t="shared" si="2"/>
        <v>160</v>
      </c>
      <c r="G52" s="9">
        <v>147</v>
      </c>
      <c r="H52" s="9">
        <v>13</v>
      </c>
      <c r="I52" s="9"/>
      <c r="J52" s="9"/>
      <c r="K52" s="9"/>
      <c r="L52" s="9"/>
      <c r="M52" s="9"/>
      <c r="N52" s="9"/>
      <c r="O52" s="9"/>
      <c r="P52" s="9"/>
      <c r="Q52" s="9">
        <v>1</v>
      </c>
      <c r="R52" s="9">
        <v>0</v>
      </c>
      <c r="S52" s="9">
        <v>0</v>
      </c>
    </row>
    <row r="53" spans="1:20" x14ac:dyDescent="0.25">
      <c r="A53" s="2" t="s">
        <v>62</v>
      </c>
      <c r="B53" s="8">
        <f t="shared" si="0"/>
        <v>362</v>
      </c>
      <c r="C53" s="9">
        <f t="shared" si="1"/>
        <v>151</v>
      </c>
      <c r="D53" s="9">
        <v>137</v>
      </c>
      <c r="E53" s="9">
        <v>14</v>
      </c>
      <c r="F53" s="9">
        <f t="shared" si="2"/>
        <v>205</v>
      </c>
      <c r="G53" s="9">
        <v>176</v>
      </c>
      <c r="H53" s="9">
        <v>29</v>
      </c>
      <c r="I53" s="9"/>
      <c r="J53" s="9"/>
      <c r="K53" s="9"/>
      <c r="L53" s="9">
        <v>1</v>
      </c>
      <c r="M53" s="9"/>
      <c r="N53" s="9"/>
      <c r="O53" s="9"/>
      <c r="P53" s="9"/>
      <c r="Q53" s="9">
        <v>1</v>
      </c>
      <c r="R53" s="9">
        <v>0</v>
      </c>
      <c r="S53" s="9">
        <v>4</v>
      </c>
    </row>
    <row r="54" spans="1:20" x14ac:dyDescent="0.25">
      <c r="A54" s="2" t="s">
        <v>63</v>
      </c>
      <c r="B54" s="8">
        <f t="shared" si="0"/>
        <v>1207</v>
      </c>
      <c r="C54" s="9">
        <f t="shared" si="1"/>
        <v>535</v>
      </c>
      <c r="D54" s="9">
        <v>498</v>
      </c>
      <c r="E54" s="9">
        <v>37</v>
      </c>
      <c r="F54" s="9">
        <f t="shared" si="2"/>
        <v>645</v>
      </c>
      <c r="G54" s="9">
        <v>585</v>
      </c>
      <c r="H54" s="9">
        <v>60</v>
      </c>
      <c r="I54" s="9"/>
      <c r="J54" s="9"/>
      <c r="K54" s="9"/>
      <c r="L54" s="9"/>
      <c r="M54" s="9"/>
      <c r="N54" s="9"/>
      <c r="O54" s="9">
        <v>3</v>
      </c>
      <c r="P54" s="9"/>
      <c r="Q54" s="9">
        <v>8</v>
      </c>
      <c r="R54" s="9">
        <v>0</v>
      </c>
      <c r="S54" s="9">
        <v>16</v>
      </c>
    </row>
    <row r="55" spans="1:20" x14ac:dyDescent="0.25">
      <c r="A55" s="2" t="s">
        <v>64</v>
      </c>
      <c r="B55" s="8">
        <f t="shared" si="0"/>
        <v>298</v>
      </c>
      <c r="C55" s="9">
        <f t="shared" si="1"/>
        <v>149</v>
      </c>
      <c r="D55" s="9">
        <v>140</v>
      </c>
      <c r="E55" s="9">
        <v>9</v>
      </c>
      <c r="F55" s="9">
        <f t="shared" si="2"/>
        <v>145</v>
      </c>
      <c r="G55" s="9">
        <v>132</v>
      </c>
      <c r="H55" s="9">
        <v>13</v>
      </c>
      <c r="I55" s="9"/>
      <c r="J55" s="9"/>
      <c r="K55" s="9"/>
      <c r="L55" s="9"/>
      <c r="M55" s="9"/>
      <c r="N55" s="9"/>
      <c r="O55" s="9"/>
      <c r="P55" s="9"/>
      <c r="Q55" s="9">
        <v>0</v>
      </c>
      <c r="R55" s="9">
        <v>1</v>
      </c>
      <c r="S55" s="9">
        <v>3</v>
      </c>
      <c r="T55" s="14"/>
    </row>
    <row r="56" spans="1:20" x14ac:dyDescent="0.25">
      <c r="A56" s="2" t="s">
        <v>65</v>
      </c>
      <c r="B56" s="8">
        <f t="shared" si="0"/>
        <v>1329</v>
      </c>
      <c r="C56" s="9">
        <f t="shared" si="1"/>
        <v>680</v>
      </c>
      <c r="D56" s="9">
        <v>636</v>
      </c>
      <c r="E56" s="9">
        <v>44</v>
      </c>
      <c r="F56" s="9">
        <f t="shared" si="2"/>
        <v>619</v>
      </c>
      <c r="G56" s="9">
        <v>544</v>
      </c>
      <c r="H56" s="9">
        <v>75</v>
      </c>
      <c r="I56" s="9"/>
      <c r="J56" s="9"/>
      <c r="K56" s="9"/>
      <c r="L56" s="9">
        <v>1</v>
      </c>
      <c r="M56" s="9"/>
      <c r="N56" s="9"/>
      <c r="O56" s="9">
        <v>3</v>
      </c>
      <c r="P56" s="9"/>
      <c r="Q56" s="9">
        <v>8</v>
      </c>
      <c r="R56" s="9">
        <v>1</v>
      </c>
      <c r="S56" s="9">
        <v>17</v>
      </c>
      <c r="T56" s="14"/>
    </row>
    <row r="57" spans="1:20" x14ac:dyDescent="0.25">
      <c r="A57" s="2" t="s">
        <v>66</v>
      </c>
      <c r="B57" s="8">
        <f t="shared" si="0"/>
        <v>779</v>
      </c>
      <c r="C57" s="9">
        <f t="shared" si="1"/>
        <v>364</v>
      </c>
      <c r="D57" s="9">
        <v>337</v>
      </c>
      <c r="E57" s="9">
        <v>27</v>
      </c>
      <c r="F57" s="9">
        <f t="shared" si="2"/>
        <v>400</v>
      </c>
      <c r="G57" s="9">
        <v>356</v>
      </c>
      <c r="H57" s="9">
        <v>44</v>
      </c>
      <c r="I57" s="9"/>
      <c r="J57" s="9"/>
      <c r="K57" s="9"/>
      <c r="L57" s="9">
        <v>1</v>
      </c>
      <c r="M57" s="9"/>
      <c r="N57" s="9"/>
      <c r="O57" s="9">
        <v>1</v>
      </c>
      <c r="P57" s="9"/>
      <c r="Q57" s="9">
        <v>4</v>
      </c>
      <c r="R57" s="9">
        <v>1</v>
      </c>
      <c r="S57" s="9">
        <v>8</v>
      </c>
      <c r="T57" s="14"/>
    </row>
    <row r="58" spans="1:20" x14ac:dyDescent="0.25">
      <c r="A58" s="2" t="s">
        <v>67</v>
      </c>
      <c r="B58" s="8">
        <f t="shared" si="0"/>
        <v>86</v>
      </c>
      <c r="C58" s="9">
        <f t="shared" si="1"/>
        <v>50</v>
      </c>
      <c r="D58" s="9">
        <v>47</v>
      </c>
      <c r="E58" s="9">
        <v>3</v>
      </c>
      <c r="F58" s="9">
        <f t="shared" si="2"/>
        <v>35</v>
      </c>
      <c r="G58" s="9">
        <v>33</v>
      </c>
      <c r="H58" s="9">
        <v>2</v>
      </c>
      <c r="I58" s="9"/>
      <c r="J58" s="9"/>
      <c r="K58" s="9"/>
      <c r="L58" s="9"/>
      <c r="M58" s="9"/>
      <c r="N58" s="9"/>
      <c r="O58" s="9">
        <v>1</v>
      </c>
      <c r="P58" s="9"/>
      <c r="Q58" s="9">
        <v>0</v>
      </c>
      <c r="R58" s="9">
        <v>0</v>
      </c>
      <c r="S58" s="9">
        <v>0</v>
      </c>
    </row>
    <row r="59" spans="1:20" x14ac:dyDescent="0.25">
      <c r="A59" s="2" t="s">
        <v>68</v>
      </c>
      <c r="B59" s="8">
        <f t="shared" si="0"/>
        <v>247</v>
      </c>
      <c r="C59" s="9">
        <f t="shared" si="1"/>
        <v>98</v>
      </c>
      <c r="D59" s="9">
        <v>94</v>
      </c>
      <c r="E59" s="9">
        <v>4</v>
      </c>
      <c r="F59" s="9">
        <f t="shared" si="2"/>
        <v>145</v>
      </c>
      <c r="G59" s="9">
        <v>131</v>
      </c>
      <c r="H59" s="9">
        <v>14</v>
      </c>
      <c r="I59" s="9"/>
      <c r="J59" s="9">
        <v>1</v>
      </c>
      <c r="K59" s="9"/>
      <c r="L59" s="9"/>
      <c r="M59" s="9"/>
      <c r="N59" s="9"/>
      <c r="O59" s="9"/>
      <c r="P59" s="9"/>
      <c r="Q59" s="9">
        <v>0</v>
      </c>
      <c r="R59" s="9">
        <v>0</v>
      </c>
      <c r="S59" s="9">
        <v>3</v>
      </c>
    </row>
    <row r="60" spans="1:20" x14ac:dyDescent="0.25">
      <c r="A60" s="2" t="s">
        <v>69</v>
      </c>
      <c r="B60" s="8">
        <f t="shared" si="0"/>
        <v>8</v>
      </c>
      <c r="C60" s="9">
        <f t="shared" si="1"/>
        <v>4</v>
      </c>
      <c r="D60" s="9">
        <v>4</v>
      </c>
      <c r="E60" s="9">
        <v>0</v>
      </c>
      <c r="F60" s="9">
        <f t="shared" si="2"/>
        <v>4</v>
      </c>
      <c r="G60" s="9">
        <v>3</v>
      </c>
      <c r="H60" s="9">
        <v>1</v>
      </c>
      <c r="I60" s="9"/>
      <c r="J60" s="9"/>
      <c r="K60" s="9"/>
      <c r="L60" s="9"/>
      <c r="M60" s="9"/>
      <c r="N60" s="9"/>
      <c r="O60" s="9"/>
      <c r="P60" s="9"/>
      <c r="Q60" s="9">
        <v>0</v>
      </c>
      <c r="R60" s="9">
        <v>0</v>
      </c>
      <c r="S60" s="9">
        <v>0</v>
      </c>
    </row>
    <row r="61" spans="1:20" x14ac:dyDescent="0.25">
      <c r="A61" s="2" t="s">
        <v>70</v>
      </c>
      <c r="B61" s="8">
        <f t="shared" si="0"/>
        <v>773</v>
      </c>
      <c r="C61" s="9">
        <f t="shared" si="1"/>
        <v>383</v>
      </c>
      <c r="D61" s="9">
        <v>365</v>
      </c>
      <c r="E61" s="9">
        <v>18</v>
      </c>
      <c r="F61" s="9">
        <f t="shared" si="2"/>
        <v>380</v>
      </c>
      <c r="G61" s="9">
        <v>347</v>
      </c>
      <c r="H61" s="9">
        <v>33</v>
      </c>
      <c r="I61" s="9"/>
      <c r="J61" s="9"/>
      <c r="K61" s="9"/>
      <c r="L61" s="9">
        <v>1</v>
      </c>
      <c r="M61" s="9"/>
      <c r="N61" s="9"/>
      <c r="O61" s="9">
        <v>1</v>
      </c>
      <c r="P61" s="9"/>
      <c r="Q61" s="9">
        <v>3</v>
      </c>
      <c r="R61" s="9">
        <v>0</v>
      </c>
      <c r="S61" s="9">
        <v>5</v>
      </c>
    </row>
    <row r="62" spans="1:20" x14ac:dyDescent="0.25">
      <c r="A62" s="2" t="s">
        <v>71</v>
      </c>
      <c r="B62" s="8">
        <f t="shared" si="0"/>
        <v>833</v>
      </c>
      <c r="C62" s="9">
        <f t="shared" si="1"/>
        <v>394</v>
      </c>
      <c r="D62" s="9">
        <v>375</v>
      </c>
      <c r="E62" s="9">
        <v>19</v>
      </c>
      <c r="F62" s="9">
        <f t="shared" si="2"/>
        <v>427</v>
      </c>
      <c r="G62" s="9">
        <v>385</v>
      </c>
      <c r="H62" s="9">
        <v>42</v>
      </c>
      <c r="I62" s="9"/>
      <c r="J62" s="9"/>
      <c r="K62" s="9"/>
      <c r="L62" s="9"/>
      <c r="M62" s="9"/>
      <c r="N62" s="9"/>
      <c r="O62" s="9"/>
      <c r="P62" s="9">
        <v>1</v>
      </c>
      <c r="Q62" s="9">
        <v>2</v>
      </c>
      <c r="R62" s="9">
        <v>0</v>
      </c>
      <c r="S62" s="9">
        <v>9</v>
      </c>
    </row>
    <row r="63" spans="1:20" x14ac:dyDescent="0.25">
      <c r="A63" s="2" t="s">
        <v>72</v>
      </c>
      <c r="B63" s="8">
        <f t="shared" si="0"/>
        <v>592</v>
      </c>
      <c r="C63" s="9">
        <f t="shared" si="1"/>
        <v>262</v>
      </c>
      <c r="D63" s="9">
        <v>256</v>
      </c>
      <c r="E63" s="9">
        <v>6</v>
      </c>
      <c r="F63" s="9">
        <f t="shared" si="2"/>
        <v>328</v>
      </c>
      <c r="G63" s="9">
        <v>293</v>
      </c>
      <c r="H63" s="9">
        <v>35</v>
      </c>
      <c r="I63" s="9"/>
      <c r="J63" s="9"/>
      <c r="K63" s="9"/>
      <c r="L63" s="9"/>
      <c r="M63" s="9"/>
      <c r="N63" s="9"/>
      <c r="O63" s="9"/>
      <c r="P63" s="9"/>
      <c r="Q63" s="9">
        <v>0</v>
      </c>
      <c r="R63" s="9">
        <v>0</v>
      </c>
      <c r="S63" s="9">
        <v>2</v>
      </c>
    </row>
    <row r="64" spans="1:20" x14ac:dyDescent="0.25">
      <c r="A64" s="2" t="s">
        <v>73</v>
      </c>
      <c r="B64" s="8">
        <f t="shared" si="0"/>
        <v>194</v>
      </c>
      <c r="C64" s="9">
        <f t="shared" si="1"/>
        <v>100</v>
      </c>
      <c r="D64" s="9">
        <v>98</v>
      </c>
      <c r="E64" s="9">
        <v>2</v>
      </c>
      <c r="F64" s="9">
        <f t="shared" si="2"/>
        <v>91</v>
      </c>
      <c r="G64" s="9">
        <v>82</v>
      </c>
      <c r="H64" s="9">
        <v>9</v>
      </c>
      <c r="I64" s="9"/>
      <c r="J64" s="9"/>
      <c r="K64" s="9"/>
      <c r="L64" s="9"/>
      <c r="M64" s="9"/>
      <c r="N64" s="9"/>
      <c r="O64" s="9"/>
      <c r="P64" s="9"/>
      <c r="Q64" s="9">
        <v>2</v>
      </c>
      <c r="R64" s="9">
        <v>0</v>
      </c>
      <c r="S64" s="9">
        <v>1</v>
      </c>
    </row>
    <row r="65" spans="1:19" x14ac:dyDescent="0.25">
      <c r="A65" s="2" t="s">
        <v>74</v>
      </c>
      <c r="B65" s="8">
        <f t="shared" si="0"/>
        <v>844</v>
      </c>
      <c r="C65" s="9">
        <f t="shared" si="1"/>
        <v>409</v>
      </c>
      <c r="D65" s="9">
        <v>386</v>
      </c>
      <c r="E65" s="9">
        <v>23</v>
      </c>
      <c r="F65" s="9">
        <f t="shared" si="2"/>
        <v>423</v>
      </c>
      <c r="G65" s="9">
        <v>372</v>
      </c>
      <c r="H65" s="9">
        <v>51</v>
      </c>
      <c r="I65" s="9"/>
      <c r="J65" s="9"/>
      <c r="K65" s="9"/>
      <c r="L65" s="9">
        <v>4</v>
      </c>
      <c r="M65" s="9"/>
      <c r="N65" s="9"/>
      <c r="O65" s="9">
        <v>2</v>
      </c>
      <c r="P65" s="9"/>
      <c r="Q65" s="9">
        <v>3</v>
      </c>
      <c r="R65" s="9">
        <v>0</v>
      </c>
      <c r="S65" s="9">
        <v>3</v>
      </c>
    </row>
    <row r="66" spans="1:19" x14ac:dyDescent="0.25">
      <c r="A66" s="2" t="s">
        <v>75</v>
      </c>
      <c r="B66" s="8">
        <f t="shared" si="0"/>
        <v>626</v>
      </c>
      <c r="C66" s="9">
        <f t="shared" si="1"/>
        <v>259</v>
      </c>
      <c r="D66" s="9">
        <v>250</v>
      </c>
      <c r="E66" s="9">
        <v>9</v>
      </c>
      <c r="F66" s="9">
        <f t="shared" si="2"/>
        <v>356</v>
      </c>
      <c r="G66" s="9">
        <v>322</v>
      </c>
      <c r="H66" s="9">
        <v>34</v>
      </c>
      <c r="I66" s="9"/>
      <c r="J66" s="9"/>
      <c r="K66" s="9"/>
      <c r="L66" s="9"/>
      <c r="M66" s="9"/>
      <c r="N66" s="9"/>
      <c r="O66" s="9">
        <v>2</v>
      </c>
      <c r="P66" s="9"/>
      <c r="Q66" s="9">
        <v>6</v>
      </c>
      <c r="R66" s="9">
        <v>0</v>
      </c>
      <c r="S66" s="9">
        <v>3</v>
      </c>
    </row>
    <row r="67" spans="1:19" x14ac:dyDescent="0.25">
      <c r="A67" s="2" t="s">
        <v>76</v>
      </c>
      <c r="B67" s="8">
        <f t="shared" si="0"/>
        <v>594</v>
      </c>
      <c r="C67" s="9">
        <f t="shared" si="1"/>
        <v>290</v>
      </c>
      <c r="D67" s="9">
        <v>277</v>
      </c>
      <c r="E67" s="9">
        <v>13</v>
      </c>
      <c r="F67" s="9">
        <f t="shared" si="2"/>
        <v>298</v>
      </c>
      <c r="G67" s="9">
        <v>262</v>
      </c>
      <c r="H67" s="9">
        <v>36</v>
      </c>
      <c r="I67" s="9"/>
      <c r="J67" s="9"/>
      <c r="K67" s="9"/>
      <c r="L67" s="9">
        <v>1</v>
      </c>
      <c r="M67" s="9"/>
      <c r="N67" s="9"/>
      <c r="O67" s="9">
        <v>1</v>
      </c>
      <c r="P67" s="9">
        <v>1</v>
      </c>
      <c r="Q67" s="9">
        <v>2</v>
      </c>
      <c r="R67" s="9">
        <v>0</v>
      </c>
      <c r="S67" s="9">
        <v>1</v>
      </c>
    </row>
    <row r="68" spans="1:19" x14ac:dyDescent="0.25">
      <c r="A68" s="2" t="s">
        <v>77</v>
      </c>
      <c r="B68" s="8">
        <f t="shared" ref="B68:B92" si="3">SUM(C68,F68,I68:S68)</f>
        <v>570</v>
      </c>
      <c r="C68" s="9">
        <f t="shared" ref="C68:C92" si="4">SUM(D68:E68)</f>
        <v>243</v>
      </c>
      <c r="D68" s="9">
        <v>229</v>
      </c>
      <c r="E68" s="9">
        <v>14</v>
      </c>
      <c r="F68" s="9">
        <f t="shared" ref="F68:F92" si="5">SUM(G68:H68)</f>
        <v>317</v>
      </c>
      <c r="G68" s="9">
        <v>296</v>
      </c>
      <c r="H68" s="9">
        <v>21</v>
      </c>
      <c r="I68" s="9"/>
      <c r="J68" s="9"/>
      <c r="K68" s="9"/>
      <c r="L68" s="9"/>
      <c r="M68" s="9"/>
      <c r="N68" s="9"/>
      <c r="O68" s="9"/>
      <c r="P68" s="9"/>
      <c r="Q68" s="9">
        <v>4</v>
      </c>
      <c r="R68" s="9">
        <v>0</v>
      </c>
      <c r="S68" s="9">
        <v>6</v>
      </c>
    </row>
    <row r="69" spans="1:19" x14ac:dyDescent="0.25">
      <c r="A69" s="2" t="s">
        <v>78</v>
      </c>
      <c r="B69" s="8">
        <f t="shared" si="3"/>
        <v>502</v>
      </c>
      <c r="C69" s="9">
        <f t="shared" si="4"/>
        <v>214</v>
      </c>
      <c r="D69" s="9">
        <v>197</v>
      </c>
      <c r="E69" s="9">
        <v>17</v>
      </c>
      <c r="F69" s="9">
        <f t="shared" si="5"/>
        <v>283</v>
      </c>
      <c r="G69" s="9">
        <v>248</v>
      </c>
      <c r="H69" s="9">
        <v>35</v>
      </c>
      <c r="I69" s="9"/>
      <c r="J69" s="9"/>
      <c r="K69" s="9"/>
      <c r="L69" s="9"/>
      <c r="M69" s="9"/>
      <c r="N69" s="9"/>
      <c r="O69" s="9">
        <v>1</v>
      </c>
      <c r="P69" s="9"/>
      <c r="Q69" s="9">
        <v>2</v>
      </c>
      <c r="R69" s="9">
        <v>1</v>
      </c>
      <c r="S69" s="9">
        <v>1</v>
      </c>
    </row>
    <row r="70" spans="1:19" x14ac:dyDescent="0.25">
      <c r="A70" s="2" t="s">
        <v>79</v>
      </c>
      <c r="B70" s="8">
        <f t="shared" si="3"/>
        <v>29</v>
      </c>
      <c r="C70" s="9">
        <f t="shared" si="4"/>
        <v>14</v>
      </c>
      <c r="D70" s="9">
        <v>11</v>
      </c>
      <c r="E70" s="9">
        <v>3</v>
      </c>
      <c r="F70" s="9">
        <f t="shared" si="5"/>
        <v>15</v>
      </c>
      <c r="G70" s="9">
        <v>14</v>
      </c>
      <c r="H70" s="9">
        <v>1</v>
      </c>
      <c r="I70" s="9"/>
      <c r="J70" s="9"/>
      <c r="K70" s="9"/>
      <c r="L70" s="9"/>
      <c r="M70" s="9"/>
      <c r="N70" s="9"/>
      <c r="O70" s="9"/>
      <c r="P70" s="9"/>
      <c r="Q70" s="9">
        <v>0</v>
      </c>
      <c r="R70" s="9">
        <v>0</v>
      </c>
      <c r="S70" s="9">
        <v>0</v>
      </c>
    </row>
    <row r="71" spans="1:19" x14ac:dyDescent="0.25">
      <c r="A71" s="2" t="s">
        <v>80</v>
      </c>
      <c r="B71" s="8">
        <f t="shared" si="3"/>
        <v>829</v>
      </c>
      <c r="C71" s="9">
        <f t="shared" si="4"/>
        <v>268</v>
      </c>
      <c r="D71" s="9">
        <v>249</v>
      </c>
      <c r="E71" s="9">
        <v>19</v>
      </c>
      <c r="F71" s="9">
        <f t="shared" si="5"/>
        <v>552</v>
      </c>
      <c r="G71" s="9">
        <v>490</v>
      </c>
      <c r="H71" s="9">
        <v>62</v>
      </c>
      <c r="I71" s="9"/>
      <c r="J71" s="9"/>
      <c r="K71" s="9"/>
      <c r="L71" s="9"/>
      <c r="M71" s="9"/>
      <c r="N71" s="9"/>
      <c r="O71" s="9"/>
      <c r="P71" s="9"/>
      <c r="Q71" s="9">
        <v>3</v>
      </c>
      <c r="R71" s="9">
        <v>0</v>
      </c>
      <c r="S71" s="9">
        <v>6</v>
      </c>
    </row>
    <row r="72" spans="1:19" x14ac:dyDescent="0.25">
      <c r="A72" s="2" t="s">
        <v>81</v>
      </c>
      <c r="B72" s="8">
        <f t="shared" si="3"/>
        <v>561</v>
      </c>
      <c r="C72" s="9">
        <f t="shared" si="4"/>
        <v>175</v>
      </c>
      <c r="D72" s="9">
        <v>167</v>
      </c>
      <c r="E72" s="9">
        <v>8</v>
      </c>
      <c r="F72" s="9">
        <f t="shared" si="5"/>
        <v>382</v>
      </c>
      <c r="G72" s="9">
        <v>351</v>
      </c>
      <c r="H72" s="9">
        <v>31</v>
      </c>
      <c r="I72" s="9"/>
      <c r="J72" s="9"/>
      <c r="K72" s="9"/>
      <c r="L72" s="9"/>
      <c r="M72" s="9"/>
      <c r="N72" s="9"/>
      <c r="O72" s="9"/>
      <c r="P72" s="9"/>
      <c r="Q72" s="9">
        <v>1</v>
      </c>
      <c r="R72" s="9">
        <v>0</v>
      </c>
      <c r="S72" s="9">
        <v>3</v>
      </c>
    </row>
    <row r="73" spans="1:19" x14ac:dyDescent="0.25">
      <c r="A73" s="2" t="s">
        <v>82</v>
      </c>
      <c r="B73" s="8">
        <f t="shared" si="3"/>
        <v>1302</v>
      </c>
      <c r="C73" s="9">
        <f t="shared" si="4"/>
        <v>440</v>
      </c>
      <c r="D73" s="9">
        <v>415</v>
      </c>
      <c r="E73" s="9">
        <v>25</v>
      </c>
      <c r="F73" s="9">
        <f t="shared" si="5"/>
        <v>841</v>
      </c>
      <c r="G73" s="9">
        <v>764</v>
      </c>
      <c r="H73" s="9">
        <v>77</v>
      </c>
      <c r="I73" s="9"/>
      <c r="J73" s="9"/>
      <c r="K73" s="9"/>
      <c r="L73" s="9">
        <v>1</v>
      </c>
      <c r="M73" s="9"/>
      <c r="N73" s="9">
        <v>2</v>
      </c>
      <c r="O73" s="9">
        <v>1</v>
      </c>
      <c r="P73" s="9"/>
      <c r="Q73" s="9">
        <v>4</v>
      </c>
      <c r="R73" s="9">
        <v>0</v>
      </c>
      <c r="S73" s="9">
        <v>13</v>
      </c>
    </row>
    <row r="74" spans="1:19" x14ac:dyDescent="0.25">
      <c r="A74" s="2" t="s">
        <v>83</v>
      </c>
      <c r="B74" s="8">
        <f t="shared" si="3"/>
        <v>236</v>
      </c>
      <c r="C74" s="9">
        <f t="shared" si="4"/>
        <v>60</v>
      </c>
      <c r="D74" s="9">
        <v>56</v>
      </c>
      <c r="E74" s="9">
        <v>4</v>
      </c>
      <c r="F74" s="9">
        <f t="shared" si="5"/>
        <v>175</v>
      </c>
      <c r="G74" s="9">
        <v>151</v>
      </c>
      <c r="H74" s="9">
        <v>24</v>
      </c>
      <c r="I74" s="13"/>
      <c r="J74" s="13"/>
      <c r="K74" s="13"/>
      <c r="L74" s="13">
        <v>1</v>
      </c>
      <c r="M74" s="13"/>
      <c r="N74" s="13"/>
      <c r="O74" s="13"/>
      <c r="P74" s="13"/>
      <c r="Q74" s="13">
        <v>0</v>
      </c>
      <c r="R74" s="13">
        <v>0</v>
      </c>
      <c r="S74" s="13">
        <v>0</v>
      </c>
    </row>
    <row r="75" spans="1:19" x14ac:dyDescent="0.25">
      <c r="A75" s="2" t="s">
        <v>84</v>
      </c>
      <c r="B75" s="8">
        <f t="shared" si="3"/>
        <v>880</v>
      </c>
      <c r="C75" s="9">
        <f t="shared" si="4"/>
        <v>198</v>
      </c>
      <c r="D75" s="9">
        <v>182</v>
      </c>
      <c r="E75" s="9">
        <v>16</v>
      </c>
      <c r="F75" s="9">
        <f t="shared" si="5"/>
        <v>668</v>
      </c>
      <c r="G75" s="9">
        <v>609</v>
      </c>
      <c r="H75" s="9">
        <v>59</v>
      </c>
      <c r="I75" s="9"/>
      <c r="J75" s="9"/>
      <c r="K75" s="9"/>
      <c r="L75" s="9">
        <v>1</v>
      </c>
      <c r="M75" s="9"/>
      <c r="N75" s="9"/>
      <c r="O75" s="9">
        <v>1</v>
      </c>
      <c r="P75" s="9"/>
      <c r="Q75" s="9">
        <v>3</v>
      </c>
      <c r="R75" s="9">
        <v>1</v>
      </c>
      <c r="S75" s="9">
        <v>8</v>
      </c>
    </row>
    <row r="76" spans="1:19" x14ac:dyDescent="0.25">
      <c r="A76" s="2" t="s">
        <v>85</v>
      </c>
      <c r="B76" s="8">
        <f t="shared" si="3"/>
        <v>919</v>
      </c>
      <c r="C76" s="9">
        <f t="shared" si="4"/>
        <v>465</v>
      </c>
      <c r="D76" s="9">
        <v>431</v>
      </c>
      <c r="E76" s="9">
        <v>34</v>
      </c>
      <c r="F76" s="9">
        <f t="shared" si="5"/>
        <v>437</v>
      </c>
      <c r="G76" s="9">
        <v>392</v>
      </c>
      <c r="H76" s="9">
        <v>45</v>
      </c>
      <c r="I76" s="9"/>
      <c r="J76" s="9"/>
      <c r="K76" s="9"/>
      <c r="L76" s="9">
        <v>1</v>
      </c>
      <c r="M76" s="9"/>
      <c r="N76" s="9"/>
      <c r="O76" s="9">
        <v>2</v>
      </c>
      <c r="P76" s="9">
        <v>1</v>
      </c>
      <c r="Q76" s="9">
        <v>3</v>
      </c>
      <c r="R76" s="9">
        <v>1</v>
      </c>
      <c r="S76" s="9">
        <v>9</v>
      </c>
    </row>
    <row r="77" spans="1:19" x14ac:dyDescent="0.25">
      <c r="A77" s="2" t="s">
        <v>86</v>
      </c>
      <c r="B77" s="8">
        <f t="shared" si="3"/>
        <v>880</v>
      </c>
      <c r="C77" s="9">
        <f t="shared" si="4"/>
        <v>469</v>
      </c>
      <c r="D77" s="9">
        <v>443</v>
      </c>
      <c r="E77" s="9">
        <v>26</v>
      </c>
      <c r="F77" s="9">
        <f t="shared" si="5"/>
        <v>396</v>
      </c>
      <c r="G77" s="9">
        <v>344</v>
      </c>
      <c r="H77" s="9">
        <v>52</v>
      </c>
      <c r="I77" s="9"/>
      <c r="J77" s="9"/>
      <c r="K77" s="9"/>
      <c r="L77" s="9">
        <v>2</v>
      </c>
      <c r="M77" s="9"/>
      <c r="N77" s="9"/>
      <c r="O77" s="9">
        <v>2</v>
      </c>
      <c r="P77" s="9"/>
      <c r="Q77" s="9">
        <v>3</v>
      </c>
      <c r="R77" s="9">
        <v>1</v>
      </c>
      <c r="S77" s="9">
        <v>7</v>
      </c>
    </row>
    <row r="78" spans="1:19" x14ac:dyDescent="0.25">
      <c r="A78" s="2" t="s">
        <v>87</v>
      </c>
      <c r="B78" s="8">
        <f t="shared" si="3"/>
        <v>1097</v>
      </c>
      <c r="C78" s="9">
        <f t="shared" si="4"/>
        <v>629</v>
      </c>
      <c r="D78" s="9">
        <v>585</v>
      </c>
      <c r="E78" s="9">
        <v>44</v>
      </c>
      <c r="F78" s="9">
        <f t="shared" si="5"/>
        <v>446</v>
      </c>
      <c r="G78" s="9">
        <v>396</v>
      </c>
      <c r="H78" s="9">
        <v>50</v>
      </c>
      <c r="I78" s="9"/>
      <c r="J78" s="9"/>
      <c r="K78" s="9"/>
      <c r="L78" s="9"/>
      <c r="M78" s="9"/>
      <c r="N78" s="9">
        <v>2</v>
      </c>
      <c r="O78" s="9">
        <v>2</v>
      </c>
      <c r="P78" s="9">
        <v>1</v>
      </c>
      <c r="Q78" s="9">
        <v>5</v>
      </c>
      <c r="R78" s="9">
        <v>0</v>
      </c>
      <c r="S78" s="9">
        <v>12</v>
      </c>
    </row>
    <row r="79" spans="1:19" x14ac:dyDescent="0.25">
      <c r="A79" s="2" t="s">
        <v>88</v>
      </c>
      <c r="B79" s="8">
        <f t="shared" si="3"/>
        <v>978</v>
      </c>
      <c r="C79" s="9">
        <f t="shared" si="4"/>
        <v>620</v>
      </c>
      <c r="D79" s="9">
        <v>575</v>
      </c>
      <c r="E79" s="9">
        <v>45</v>
      </c>
      <c r="F79" s="9">
        <f t="shared" si="5"/>
        <v>336</v>
      </c>
      <c r="G79" s="9">
        <v>300</v>
      </c>
      <c r="H79" s="9">
        <v>36</v>
      </c>
      <c r="I79" s="9"/>
      <c r="J79" s="9"/>
      <c r="K79" s="9"/>
      <c r="L79" s="9"/>
      <c r="M79" s="9"/>
      <c r="N79" s="9">
        <v>1</v>
      </c>
      <c r="O79" s="9">
        <v>3</v>
      </c>
      <c r="P79" s="9">
        <v>1</v>
      </c>
      <c r="Q79" s="9">
        <v>5</v>
      </c>
      <c r="R79" s="9">
        <v>0</v>
      </c>
      <c r="S79" s="9">
        <v>12</v>
      </c>
    </row>
    <row r="80" spans="1:19" x14ac:dyDescent="0.25">
      <c r="A80" s="2" t="s">
        <v>89</v>
      </c>
      <c r="B80" s="8">
        <f t="shared" si="3"/>
        <v>1093</v>
      </c>
      <c r="C80" s="9">
        <f t="shared" si="4"/>
        <v>405</v>
      </c>
      <c r="D80" s="9">
        <v>368</v>
      </c>
      <c r="E80" s="9">
        <v>37</v>
      </c>
      <c r="F80" s="9">
        <f t="shared" si="5"/>
        <v>668</v>
      </c>
      <c r="G80" s="9">
        <v>574</v>
      </c>
      <c r="H80" s="9">
        <v>94</v>
      </c>
      <c r="I80" s="9"/>
      <c r="J80" s="9"/>
      <c r="K80" s="9"/>
      <c r="L80" s="9"/>
      <c r="M80" s="9"/>
      <c r="N80" s="9"/>
      <c r="O80" s="9"/>
      <c r="P80" s="9">
        <v>1</v>
      </c>
      <c r="Q80" s="9">
        <v>11</v>
      </c>
      <c r="R80" s="9">
        <v>0</v>
      </c>
      <c r="S80" s="9">
        <v>8</v>
      </c>
    </row>
    <row r="81" spans="1:20" x14ac:dyDescent="0.25">
      <c r="A81" s="2" t="s">
        <v>90</v>
      </c>
      <c r="B81" s="8">
        <f t="shared" si="3"/>
        <v>714</v>
      </c>
      <c r="C81" s="9">
        <f t="shared" si="4"/>
        <v>310</v>
      </c>
      <c r="D81" s="9">
        <v>279</v>
      </c>
      <c r="E81" s="9">
        <v>31</v>
      </c>
      <c r="F81" s="9">
        <f t="shared" si="5"/>
        <v>389</v>
      </c>
      <c r="G81" s="9">
        <v>338</v>
      </c>
      <c r="H81" s="9">
        <v>51</v>
      </c>
      <c r="I81" s="9"/>
      <c r="J81" s="9"/>
      <c r="K81" s="9"/>
      <c r="L81" s="9"/>
      <c r="M81" s="9"/>
      <c r="N81" s="9"/>
      <c r="O81" s="9">
        <v>2</v>
      </c>
      <c r="P81" s="9">
        <v>1</v>
      </c>
      <c r="Q81" s="9">
        <v>2</v>
      </c>
      <c r="R81" s="9">
        <v>0</v>
      </c>
      <c r="S81" s="9">
        <v>10</v>
      </c>
      <c r="T81" s="14"/>
    </row>
    <row r="82" spans="1:20" x14ac:dyDescent="0.25">
      <c r="A82" s="2" t="s">
        <v>91</v>
      </c>
      <c r="B82" s="8">
        <f t="shared" si="3"/>
        <v>1153</v>
      </c>
      <c r="C82" s="9">
        <f t="shared" si="4"/>
        <v>407</v>
      </c>
      <c r="D82" s="9">
        <v>389</v>
      </c>
      <c r="E82" s="9">
        <v>18</v>
      </c>
      <c r="F82" s="9">
        <f t="shared" si="5"/>
        <v>730</v>
      </c>
      <c r="G82" s="9">
        <v>600</v>
      </c>
      <c r="H82" s="9">
        <v>130</v>
      </c>
      <c r="I82" s="9"/>
      <c r="J82" s="9"/>
      <c r="K82" s="9"/>
      <c r="L82" s="9"/>
      <c r="M82" s="9"/>
      <c r="N82" s="9"/>
      <c r="O82" s="9">
        <v>3</v>
      </c>
      <c r="P82" s="9"/>
      <c r="Q82" s="9">
        <v>9</v>
      </c>
      <c r="R82" s="9">
        <v>0</v>
      </c>
      <c r="S82" s="9">
        <v>4</v>
      </c>
    </row>
    <row r="83" spans="1:20" x14ac:dyDescent="0.25">
      <c r="A83" s="2" t="s">
        <v>92</v>
      </c>
      <c r="B83" s="8">
        <f t="shared" si="3"/>
        <v>591</v>
      </c>
      <c r="C83" s="9">
        <f t="shared" si="4"/>
        <v>229</v>
      </c>
      <c r="D83" s="9">
        <v>200</v>
      </c>
      <c r="E83" s="9">
        <v>29</v>
      </c>
      <c r="F83" s="9">
        <f t="shared" si="5"/>
        <v>350</v>
      </c>
      <c r="G83" s="9">
        <v>309</v>
      </c>
      <c r="H83" s="9">
        <v>41</v>
      </c>
      <c r="I83" s="9"/>
      <c r="J83" s="9"/>
      <c r="K83" s="9"/>
      <c r="L83" s="9">
        <v>1</v>
      </c>
      <c r="M83" s="9"/>
      <c r="N83" s="9"/>
      <c r="O83" s="9"/>
      <c r="P83" s="9"/>
      <c r="Q83" s="9">
        <v>3</v>
      </c>
      <c r="R83" s="9">
        <v>0</v>
      </c>
      <c r="S83" s="9">
        <v>8</v>
      </c>
    </row>
    <row r="84" spans="1:20" x14ac:dyDescent="0.25">
      <c r="A84" s="2" t="s">
        <v>93</v>
      </c>
      <c r="B84" s="8">
        <f t="shared" si="3"/>
        <v>1085</v>
      </c>
      <c r="C84" s="9">
        <f t="shared" si="4"/>
        <v>308</v>
      </c>
      <c r="D84" s="9">
        <v>281</v>
      </c>
      <c r="E84" s="9">
        <v>27</v>
      </c>
      <c r="F84" s="9">
        <f t="shared" si="5"/>
        <v>761</v>
      </c>
      <c r="G84" s="9">
        <v>686</v>
      </c>
      <c r="H84" s="9">
        <v>75</v>
      </c>
      <c r="I84" s="9"/>
      <c r="J84" s="9"/>
      <c r="K84" s="9"/>
      <c r="L84" s="9"/>
      <c r="M84" s="9"/>
      <c r="N84" s="9"/>
      <c r="O84" s="9"/>
      <c r="P84" s="9"/>
      <c r="Q84" s="9">
        <v>7</v>
      </c>
      <c r="R84" s="9">
        <v>0</v>
      </c>
      <c r="S84" s="9">
        <v>9</v>
      </c>
    </row>
    <row r="85" spans="1:20" x14ac:dyDescent="0.25">
      <c r="A85" s="2" t="s">
        <v>94</v>
      </c>
      <c r="B85" s="8">
        <f t="shared" si="3"/>
        <v>1513</v>
      </c>
      <c r="C85" s="9">
        <f t="shared" si="4"/>
        <v>521</v>
      </c>
      <c r="D85" s="9">
        <v>480</v>
      </c>
      <c r="E85" s="9">
        <v>41</v>
      </c>
      <c r="F85" s="9">
        <f t="shared" si="5"/>
        <v>973</v>
      </c>
      <c r="G85" s="9">
        <v>838</v>
      </c>
      <c r="H85" s="9">
        <v>135</v>
      </c>
      <c r="I85" s="9"/>
      <c r="J85" s="9"/>
      <c r="K85" s="9"/>
      <c r="L85" s="9"/>
      <c r="M85" s="9"/>
      <c r="N85" s="9"/>
      <c r="O85" s="9"/>
      <c r="P85" s="9"/>
      <c r="Q85" s="9">
        <v>8</v>
      </c>
      <c r="R85" s="9">
        <v>0</v>
      </c>
      <c r="S85" s="9">
        <v>11</v>
      </c>
    </row>
    <row r="86" spans="1:20" x14ac:dyDescent="0.25">
      <c r="A86" s="2" t="s">
        <v>95</v>
      </c>
      <c r="B86" s="8">
        <f t="shared" si="3"/>
        <v>617</v>
      </c>
      <c r="C86" s="9">
        <f t="shared" si="4"/>
        <v>165</v>
      </c>
      <c r="D86" s="9">
        <v>155</v>
      </c>
      <c r="E86" s="9">
        <v>10</v>
      </c>
      <c r="F86" s="9">
        <f t="shared" si="5"/>
        <v>445</v>
      </c>
      <c r="G86" s="9">
        <v>402</v>
      </c>
      <c r="H86" s="9">
        <v>43</v>
      </c>
      <c r="I86" s="9"/>
      <c r="J86" s="9"/>
      <c r="K86" s="9"/>
      <c r="L86" s="9"/>
      <c r="M86" s="9"/>
      <c r="N86" s="9">
        <v>2</v>
      </c>
      <c r="O86" s="9"/>
      <c r="P86" s="9"/>
      <c r="Q86" s="9">
        <v>1</v>
      </c>
      <c r="R86" s="9">
        <v>0</v>
      </c>
      <c r="S86" s="9">
        <v>4</v>
      </c>
    </row>
    <row r="87" spans="1:20" x14ac:dyDescent="0.25">
      <c r="A87" s="2" t="s">
        <v>96</v>
      </c>
      <c r="B87" s="8">
        <f t="shared" si="3"/>
        <v>665</v>
      </c>
      <c r="C87" s="9">
        <f t="shared" si="4"/>
        <v>143</v>
      </c>
      <c r="D87" s="9">
        <v>135</v>
      </c>
      <c r="E87" s="9">
        <v>8</v>
      </c>
      <c r="F87" s="9">
        <f t="shared" si="5"/>
        <v>517</v>
      </c>
      <c r="G87" s="9">
        <v>447</v>
      </c>
      <c r="H87" s="9">
        <v>70</v>
      </c>
      <c r="I87" s="9"/>
      <c r="J87" s="9"/>
      <c r="K87" s="9"/>
      <c r="L87" s="9"/>
      <c r="M87" s="9"/>
      <c r="N87" s="9"/>
      <c r="O87" s="9"/>
      <c r="P87" s="9"/>
      <c r="Q87" s="9">
        <v>3</v>
      </c>
      <c r="R87" s="9">
        <v>0</v>
      </c>
      <c r="S87" s="9">
        <v>2</v>
      </c>
    </row>
    <row r="88" spans="1:20" x14ac:dyDescent="0.25">
      <c r="A88" s="2" t="s">
        <v>97</v>
      </c>
      <c r="B88" s="8">
        <f t="shared" si="3"/>
        <v>422</v>
      </c>
      <c r="C88" s="9">
        <f t="shared" si="4"/>
        <v>168</v>
      </c>
      <c r="D88" s="9">
        <v>161</v>
      </c>
      <c r="E88" s="9">
        <v>7</v>
      </c>
      <c r="F88" s="9">
        <f t="shared" si="5"/>
        <v>251</v>
      </c>
      <c r="G88" s="9">
        <v>218</v>
      </c>
      <c r="H88" s="9">
        <v>33</v>
      </c>
      <c r="I88" s="9"/>
      <c r="J88" s="9"/>
      <c r="K88" s="9"/>
      <c r="L88" s="9"/>
      <c r="M88" s="9"/>
      <c r="N88" s="9"/>
      <c r="O88" s="9"/>
      <c r="P88" s="9"/>
      <c r="Q88" s="9">
        <v>0</v>
      </c>
      <c r="R88" s="9">
        <v>0</v>
      </c>
      <c r="S88" s="9">
        <v>3</v>
      </c>
    </row>
    <row r="89" spans="1:20" x14ac:dyDescent="0.25">
      <c r="A89" s="2" t="s">
        <v>98</v>
      </c>
      <c r="B89" s="8">
        <f t="shared" si="3"/>
        <v>535</v>
      </c>
      <c r="C89" s="9">
        <f t="shared" si="4"/>
        <v>141</v>
      </c>
      <c r="D89" s="9">
        <v>130</v>
      </c>
      <c r="E89" s="9">
        <v>11</v>
      </c>
      <c r="F89" s="9">
        <f t="shared" si="5"/>
        <v>389</v>
      </c>
      <c r="G89" s="9">
        <v>350</v>
      </c>
      <c r="H89" s="9">
        <v>39</v>
      </c>
      <c r="I89" s="9"/>
      <c r="J89" s="9"/>
      <c r="K89" s="9"/>
      <c r="L89" s="9"/>
      <c r="M89" s="9"/>
      <c r="N89" s="9"/>
      <c r="O89" s="9"/>
      <c r="P89" s="9"/>
      <c r="Q89" s="9">
        <v>2</v>
      </c>
      <c r="R89" s="9">
        <v>0</v>
      </c>
      <c r="S89" s="9">
        <v>3</v>
      </c>
    </row>
    <row r="90" spans="1:20" x14ac:dyDescent="0.25">
      <c r="A90" s="2" t="s">
        <v>99</v>
      </c>
      <c r="B90" s="8">
        <f t="shared" si="3"/>
        <v>802</v>
      </c>
      <c r="C90" s="9">
        <f t="shared" si="4"/>
        <v>362</v>
      </c>
      <c r="D90" s="9">
        <v>337</v>
      </c>
      <c r="E90" s="9">
        <v>25</v>
      </c>
      <c r="F90" s="9">
        <f t="shared" si="5"/>
        <v>428</v>
      </c>
      <c r="G90" s="9">
        <v>382</v>
      </c>
      <c r="H90" s="9">
        <v>46</v>
      </c>
      <c r="I90" s="9"/>
      <c r="J90" s="9"/>
      <c r="K90" s="9"/>
      <c r="L90" s="9"/>
      <c r="M90" s="9"/>
      <c r="N90" s="9"/>
      <c r="O90" s="9"/>
      <c r="P90" s="9"/>
      <c r="Q90" s="9">
        <v>7</v>
      </c>
      <c r="R90" s="9">
        <v>0</v>
      </c>
      <c r="S90" s="9">
        <v>5</v>
      </c>
    </row>
    <row r="91" spans="1:20" x14ac:dyDescent="0.25">
      <c r="A91" s="2" t="s">
        <v>100</v>
      </c>
      <c r="B91" s="8">
        <f t="shared" si="3"/>
        <v>779</v>
      </c>
      <c r="C91" s="9">
        <f t="shared" si="4"/>
        <v>315</v>
      </c>
      <c r="D91" s="9">
        <v>287</v>
      </c>
      <c r="E91" s="9">
        <v>28</v>
      </c>
      <c r="F91" s="9">
        <f t="shared" si="5"/>
        <v>454</v>
      </c>
      <c r="G91" s="9">
        <v>399</v>
      </c>
      <c r="H91" s="9">
        <v>55</v>
      </c>
      <c r="I91" s="9"/>
      <c r="J91" s="9"/>
      <c r="K91" s="9"/>
      <c r="L91" s="9"/>
      <c r="M91" s="9"/>
      <c r="N91" s="9">
        <v>1</v>
      </c>
      <c r="O91" s="9"/>
      <c r="P91" s="9"/>
      <c r="Q91" s="9">
        <v>4</v>
      </c>
      <c r="R91" s="9">
        <v>0</v>
      </c>
      <c r="S91" s="9">
        <v>5</v>
      </c>
    </row>
    <row r="92" spans="1:20" x14ac:dyDescent="0.25">
      <c r="A92" s="2" t="s">
        <v>101</v>
      </c>
      <c r="B92" s="8">
        <f t="shared" si="3"/>
        <v>915</v>
      </c>
      <c r="C92" s="9">
        <f t="shared" si="4"/>
        <v>322</v>
      </c>
      <c r="D92" s="9">
        <v>301</v>
      </c>
      <c r="E92" s="9">
        <v>21</v>
      </c>
      <c r="F92" s="9">
        <f t="shared" si="5"/>
        <v>580</v>
      </c>
      <c r="G92" s="9">
        <v>516</v>
      </c>
      <c r="H92" s="9">
        <v>64</v>
      </c>
      <c r="I92" s="9"/>
      <c r="J92" s="9"/>
      <c r="K92" s="9"/>
      <c r="L92" s="9"/>
      <c r="M92" s="9">
        <v>1</v>
      </c>
      <c r="N92" s="9"/>
      <c r="O92" s="9">
        <v>2</v>
      </c>
      <c r="P92" s="9"/>
      <c r="Q92" s="9">
        <v>6</v>
      </c>
      <c r="R92" s="9">
        <v>1</v>
      </c>
      <c r="S92" s="9">
        <v>3</v>
      </c>
    </row>
    <row r="93" spans="1:20" x14ac:dyDescent="0.25">
      <c r="A93" s="2" t="s">
        <v>102</v>
      </c>
      <c r="B93" s="8">
        <f>SUM(B3:B92)</f>
        <v>57521</v>
      </c>
      <c r="C93" s="8">
        <f t="shared" ref="C93:S93" si="6">SUM(C3:C92)</f>
        <v>22085</v>
      </c>
      <c r="D93" s="8">
        <f t="shared" si="6"/>
        <v>20684</v>
      </c>
      <c r="E93" s="8">
        <f t="shared" si="6"/>
        <v>1401</v>
      </c>
      <c r="F93" s="8">
        <f t="shared" si="6"/>
        <v>34528</v>
      </c>
      <c r="G93" s="8">
        <f t="shared" si="6"/>
        <v>30708</v>
      </c>
      <c r="H93" s="8">
        <f t="shared" si="6"/>
        <v>3820</v>
      </c>
      <c r="I93" s="8">
        <f t="shared" si="6"/>
        <v>2</v>
      </c>
      <c r="J93" s="8">
        <f t="shared" si="6"/>
        <v>3</v>
      </c>
      <c r="K93" s="8">
        <f t="shared" si="6"/>
        <v>4</v>
      </c>
      <c r="L93" s="8">
        <f t="shared" si="6"/>
        <v>44</v>
      </c>
      <c r="M93" s="8">
        <f t="shared" si="6"/>
        <v>1</v>
      </c>
      <c r="N93" s="8">
        <f t="shared" si="6"/>
        <v>16</v>
      </c>
      <c r="O93" s="8">
        <f t="shared" si="6"/>
        <v>59</v>
      </c>
      <c r="P93" s="8">
        <f t="shared" si="6"/>
        <v>9</v>
      </c>
      <c r="Q93" s="8">
        <v>312</v>
      </c>
      <c r="R93" s="8">
        <f t="shared" si="6"/>
        <v>17</v>
      </c>
      <c r="S93" s="8">
        <f t="shared" si="6"/>
        <v>458</v>
      </c>
    </row>
    <row r="94" spans="1:20" x14ac:dyDescent="0.25">
      <c r="A94" s="15" t="s">
        <v>5</v>
      </c>
      <c r="B94" s="15"/>
      <c r="C94" s="15"/>
      <c r="D94" s="15"/>
      <c r="E94" s="15"/>
      <c r="F94" s="15"/>
      <c r="G94" s="15"/>
      <c r="H94" s="15"/>
      <c r="I94" s="15"/>
      <c r="J94" s="15"/>
      <c r="K94" s="15"/>
      <c r="L94" s="15"/>
      <c r="M94" s="15"/>
      <c r="N94" s="15"/>
      <c r="O94" s="15"/>
      <c r="P94" s="15"/>
      <c r="Q94" s="15"/>
      <c r="R94" s="15"/>
      <c r="S94" s="15"/>
    </row>
  </sheetData>
  <mergeCells count="1">
    <mergeCell ref="A94:S94"/>
  </mergeCells>
  <pageMargins left="0.25" right="0.25" top="0.5" bottom="0.25" header="0.25" footer="0.3"/>
  <pageSetup paperSize="5" scale="59" fitToHeight="0" orientation="portrait" r:id="rId1"/>
  <headerFooter>
    <oddHeader>&amp;L&amp;"-,Bold"2024 General Election&amp;C&amp;"-,Bold"November 5, 2024&amp;R&amp;P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BCB13-E92B-4AC1-9914-16407DBFAA66}">
  <sheetPr>
    <pageSetUpPr fitToPage="1"/>
  </sheetPr>
  <dimension ref="A1:M44"/>
  <sheetViews>
    <sheetView view="pageLayout" zoomScaleNormal="100" workbookViewId="0"/>
  </sheetViews>
  <sheetFormatPr defaultColWidth="8.875" defaultRowHeight="15.75" x14ac:dyDescent="0.25"/>
  <cols>
    <col min="1" max="1" width="26" style="1" customWidth="1"/>
    <col min="2" max="10" width="6.625" style="1" customWidth="1"/>
    <col min="11" max="13" width="6.5" style="1" customWidth="1"/>
    <col min="14" max="16384" width="8.875" style="1"/>
  </cols>
  <sheetData>
    <row r="1" spans="1:13" ht="74.25" x14ac:dyDescent="0.25">
      <c r="A1" s="5" t="s">
        <v>151</v>
      </c>
      <c r="B1" s="3" t="s">
        <v>0</v>
      </c>
      <c r="C1" s="3" t="s">
        <v>152</v>
      </c>
      <c r="D1" s="3" t="s">
        <v>250</v>
      </c>
      <c r="E1" s="3" t="s">
        <v>153</v>
      </c>
      <c r="F1" s="3" t="s">
        <v>251</v>
      </c>
      <c r="G1" s="3" t="s">
        <v>1</v>
      </c>
      <c r="H1" s="3" t="s">
        <v>2</v>
      </c>
      <c r="I1" s="3" t="s">
        <v>3</v>
      </c>
    </row>
    <row r="2" spans="1:13" x14ac:dyDescent="0.25">
      <c r="A2" s="2" t="s">
        <v>190</v>
      </c>
      <c r="B2" s="2" t="s">
        <v>5</v>
      </c>
      <c r="C2" s="2" t="s">
        <v>6</v>
      </c>
      <c r="D2" s="2" t="s">
        <v>9</v>
      </c>
      <c r="E2" s="2" t="s">
        <v>6</v>
      </c>
      <c r="F2" s="2" t="s">
        <v>9</v>
      </c>
      <c r="G2" s="2" t="s">
        <v>11</v>
      </c>
      <c r="H2" s="2" t="s">
        <v>5</v>
      </c>
      <c r="I2" s="2" t="s">
        <v>5</v>
      </c>
    </row>
    <row r="3" spans="1:13" x14ac:dyDescent="0.25">
      <c r="A3" s="2" t="s">
        <v>40</v>
      </c>
      <c r="B3" s="8">
        <f>SUM(C3,E3,G3:I3)</f>
        <v>382</v>
      </c>
      <c r="C3" s="9">
        <f>SUM(D3)</f>
        <v>148</v>
      </c>
      <c r="D3" s="9">
        <v>148</v>
      </c>
      <c r="E3" s="9">
        <f>SUM(F3)</f>
        <v>152</v>
      </c>
      <c r="F3" s="9">
        <v>152</v>
      </c>
      <c r="G3" s="9">
        <v>1</v>
      </c>
      <c r="H3" s="9">
        <v>0</v>
      </c>
      <c r="I3" s="9">
        <v>81</v>
      </c>
    </row>
    <row r="4" spans="1:13" x14ac:dyDescent="0.25">
      <c r="A4" s="2" t="s">
        <v>102</v>
      </c>
      <c r="B4" s="8">
        <f>SUM(B3)</f>
        <v>382</v>
      </c>
      <c r="C4" s="8">
        <f t="shared" ref="C4:I4" si="0">SUM(C3)</f>
        <v>148</v>
      </c>
      <c r="D4" s="8">
        <f t="shared" si="0"/>
        <v>148</v>
      </c>
      <c r="E4" s="8">
        <f t="shared" si="0"/>
        <v>152</v>
      </c>
      <c r="F4" s="8">
        <f t="shared" si="0"/>
        <v>152</v>
      </c>
      <c r="G4" s="8">
        <f t="shared" si="0"/>
        <v>1</v>
      </c>
      <c r="H4" s="8">
        <f t="shared" si="0"/>
        <v>0</v>
      </c>
      <c r="I4" s="8">
        <f t="shared" si="0"/>
        <v>81</v>
      </c>
    </row>
    <row r="5" spans="1:13" x14ac:dyDescent="0.25">
      <c r="A5" s="15" t="s">
        <v>5</v>
      </c>
      <c r="B5" s="15"/>
      <c r="C5" s="15"/>
      <c r="D5" s="15"/>
      <c r="E5" s="15"/>
      <c r="F5" s="15"/>
      <c r="G5" s="15"/>
      <c r="H5" s="15"/>
      <c r="I5" s="15"/>
      <c r="J5" s="15"/>
      <c r="K5" s="15"/>
      <c r="L5" s="15"/>
      <c r="M5" s="15"/>
    </row>
    <row r="6" spans="1:13" ht="82.5" x14ac:dyDescent="0.25">
      <c r="A6" s="5" t="s">
        <v>194</v>
      </c>
      <c r="B6" s="3" t="s">
        <v>0</v>
      </c>
      <c r="C6" s="3" t="s">
        <v>154</v>
      </c>
      <c r="D6" s="3" t="s">
        <v>252</v>
      </c>
      <c r="E6" s="3" t="s">
        <v>1</v>
      </c>
      <c r="F6" s="3" t="s">
        <v>2</v>
      </c>
      <c r="G6" s="3" t="s">
        <v>3</v>
      </c>
    </row>
    <row r="7" spans="1:13" x14ac:dyDescent="0.25">
      <c r="A7" s="2" t="s">
        <v>189</v>
      </c>
      <c r="B7" s="2" t="s">
        <v>5</v>
      </c>
      <c r="C7" s="2" t="s">
        <v>6</v>
      </c>
      <c r="D7" s="2" t="s">
        <v>9</v>
      </c>
      <c r="E7" s="2" t="s">
        <v>11</v>
      </c>
      <c r="F7" s="2" t="s">
        <v>5</v>
      </c>
      <c r="G7" s="2" t="s">
        <v>5</v>
      </c>
    </row>
    <row r="8" spans="1:13" x14ac:dyDescent="0.25">
      <c r="A8" s="2" t="s">
        <v>40</v>
      </c>
      <c r="B8" s="8">
        <f>SUM(C8,E8:G8)</f>
        <v>191</v>
      </c>
      <c r="C8" s="9">
        <f>SUM(D8)</f>
        <v>145</v>
      </c>
      <c r="D8" s="9">
        <v>145</v>
      </c>
      <c r="E8" s="9">
        <v>1</v>
      </c>
      <c r="F8" s="9">
        <v>0</v>
      </c>
      <c r="G8" s="9">
        <v>45</v>
      </c>
    </row>
    <row r="9" spans="1:13" x14ac:dyDescent="0.25">
      <c r="A9" s="2" t="s">
        <v>102</v>
      </c>
      <c r="B9" s="8">
        <f t="shared" ref="B9:G9" si="1">SUM(B8)</f>
        <v>191</v>
      </c>
      <c r="C9" s="8">
        <f t="shared" si="1"/>
        <v>145</v>
      </c>
      <c r="D9" s="8">
        <f t="shared" si="1"/>
        <v>145</v>
      </c>
      <c r="E9" s="8">
        <f t="shared" si="1"/>
        <v>1</v>
      </c>
      <c r="F9" s="8">
        <f t="shared" si="1"/>
        <v>0</v>
      </c>
      <c r="G9" s="8">
        <f t="shared" si="1"/>
        <v>45</v>
      </c>
    </row>
    <row r="10" spans="1:13" x14ac:dyDescent="0.25">
      <c r="A10" s="15" t="s">
        <v>5</v>
      </c>
      <c r="B10" s="15"/>
      <c r="C10" s="15"/>
      <c r="D10" s="15"/>
      <c r="E10" s="15"/>
      <c r="F10" s="15"/>
      <c r="G10" s="15"/>
      <c r="H10" s="15"/>
      <c r="I10" s="15"/>
      <c r="J10" s="15"/>
      <c r="K10" s="15"/>
      <c r="L10" s="15"/>
      <c r="M10" s="15"/>
    </row>
    <row r="11" spans="1:13" ht="72.75" x14ac:dyDescent="0.25">
      <c r="A11" s="5" t="s">
        <v>155</v>
      </c>
      <c r="B11" s="3" t="s">
        <v>0</v>
      </c>
      <c r="C11" s="3" t="s">
        <v>156</v>
      </c>
      <c r="D11" s="3" t="s">
        <v>156</v>
      </c>
      <c r="E11" s="3" t="s">
        <v>253</v>
      </c>
      <c r="F11" s="3" t="s">
        <v>221</v>
      </c>
      <c r="G11" s="3" t="s">
        <v>1</v>
      </c>
      <c r="H11" s="3" t="s">
        <v>2</v>
      </c>
      <c r="I11" s="3" t="s">
        <v>3</v>
      </c>
    </row>
    <row r="12" spans="1:13" x14ac:dyDescent="0.25">
      <c r="A12" s="2" t="s">
        <v>189</v>
      </c>
      <c r="B12" s="2" t="s">
        <v>5</v>
      </c>
      <c r="C12" s="2" t="s">
        <v>6</v>
      </c>
      <c r="D12" s="2" t="s">
        <v>7</v>
      </c>
      <c r="E12" s="2" t="s">
        <v>9</v>
      </c>
      <c r="F12" s="2" t="s">
        <v>11</v>
      </c>
      <c r="G12" s="2" t="s">
        <v>11</v>
      </c>
      <c r="H12" s="2" t="s">
        <v>5</v>
      </c>
      <c r="I12" s="2" t="s">
        <v>5</v>
      </c>
    </row>
    <row r="13" spans="1:13" x14ac:dyDescent="0.25">
      <c r="A13" s="2" t="s">
        <v>92</v>
      </c>
      <c r="B13" s="8">
        <f>SUM(C13,F13:I13)</f>
        <v>591</v>
      </c>
      <c r="C13" s="9">
        <f>SUM(D13:E13)</f>
        <v>501</v>
      </c>
      <c r="D13" s="9">
        <v>195</v>
      </c>
      <c r="E13" s="9">
        <v>306</v>
      </c>
      <c r="F13" s="9">
        <v>33</v>
      </c>
      <c r="G13" s="9">
        <v>3</v>
      </c>
      <c r="H13" s="9">
        <v>0</v>
      </c>
      <c r="I13" s="9">
        <v>54</v>
      </c>
    </row>
    <row r="14" spans="1:13" x14ac:dyDescent="0.25">
      <c r="A14" s="2" t="s">
        <v>102</v>
      </c>
      <c r="B14" s="8">
        <f t="shared" ref="B14:I14" si="2">SUM(B13)</f>
        <v>591</v>
      </c>
      <c r="C14" s="8">
        <f t="shared" si="2"/>
        <v>501</v>
      </c>
      <c r="D14" s="8">
        <f t="shared" si="2"/>
        <v>195</v>
      </c>
      <c r="E14" s="8">
        <f t="shared" si="2"/>
        <v>306</v>
      </c>
      <c r="F14" s="8">
        <f t="shared" si="2"/>
        <v>33</v>
      </c>
      <c r="G14" s="8">
        <f t="shared" si="2"/>
        <v>3</v>
      </c>
      <c r="H14" s="8">
        <f t="shared" si="2"/>
        <v>0</v>
      </c>
      <c r="I14" s="8">
        <f t="shared" si="2"/>
        <v>54</v>
      </c>
    </row>
    <row r="15" spans="1:13" x14ac:dyDescent="0.25">
      <c r="A15" s="15" t="s">
        <v>5</v>
      </c>
      <c r="B15" s="15"/>
      <c r="C15" s="15"/>
      <c r="D15" s="15"/>
      <c r="E15" s="15"/>
      <c r="F15" s="15"/>
      <c r="G15" s="15"/>
      <c r="H15" s="15"/>
      <c r="I15" s="15"/>
      <c r="J15" s="15"/>
      <c r="K15" s="15"/>
      <c r="L15" s="15"/>
      <c r="M15" s="15"/>
    </row>
    <row r="16" spans="1:13" ht="92.25" x14ac:dyDescent="0.25">
      <c r="A16" s="5" t="s">
        <v>157</v>
      </c>
      <c r="B16" s="3" t="s">
        <v>0</v>
      </c>
      <c r="C16" s="3" t="s">
        <v>158</v>
      </c>
      <c r="D16" s="3" t="s">
        <v>158</v>
      </c>
      <c r="E16" s="3" t="s">
        <v>159</v>
      </c>
      <c r="F16" s="3" t="s">
        <v>254</v>
      </c>
      <c r="G16" s="3" t="s">
        <v>160</v>
      </c>
      <c r="H16" s="3" t="s">
        <v>255</v>
      </c>
      <c r="I16" s="3" t="s">
        <v>1</v>
      </c>
      <c r="J16" s="3" t="s">
        <v>2</v>
      </c>
      <c r="K16" s="3" t="s">
        <v>3</v>
      </c>
    </row>
    <row r="17" spans="1:13" x14ac:dyDescent="0.25">
      <c r="A17" s="2" t="s">
        <v>190</v>
      </c>
      <c r="B17" s="2" t="s">
        <v>5</v>
      </c>
      <c r="C17" s="2" t="s">
        <v>6</v>
      </c>
      <c r="D17" s="2" t="s">
        <v>7</v>
      </c>
      <c r="E17" s="2" t="s">
        <v>6</v>
      </c>
      <c r="F17" s="2" t="s">
        <v>9</v>
      </c>
      <c r="G17" s="2" t="s">
        <v>6</v>
      </c>
      <c r="H17" s="2" t="s">
        <v>9</v>
      </c>
      <c r="I17" s="2" t="s">
        <v>11</v>
      </c>
      <c r="J17" s="2" t="s">
        <v>5</v>
      </c>
      <c r="K17" s="2" t="s">
        <v>5</v>
      </c>
    </row>
    <row r="18" spans="1:13" x14ac:dyDescent="0.25">
      <c r="A18" s="2" t="s">
        <v>92</v>
      </c>
      <c r="B18" s="8">
        <f>SUM(C18,E18,G18,I18:K18)</f>
        <v>1182</v>
      </c>
      <c r="C18" s="9">
        <f>SUM(D18)</f>
        <v>226</v>
      </c>
      <c r="D18" s="9">
        <v>226</v>
      </c>
      <c r="E18" s="9">
        <f>SUM(F18)</f>
        <v>353</v>
      </c>
      <c r="F18" s="9">
        <v>353</v>
      </c>
      <c r="G18" s="9">
        <f>SUM(H18)</f>
        <v>356</v>
      </c>
      <c r="H18" s="9">
        <v>356</v>
      </c>
      <c r="I18" s="9">
        <v>1</v>
      </c>
      <c r="J18" s="9">
        <v>2</v>
      </c>
      <c r="K18" s="9">
        <v>244</v>
      </c>
    </row>
    <row r="19" spans="1:13" x14ac:dyDescent="0.25">
      <c r="A19" s="2" t="s">
        <v>102</v>
      </c>
      <c r="B19" s="8">
        <f t="shared" ref="B19:K19" si="3">SUM(B18)</f>
        <v>1182</v>
      </c>
      <c r="C19" s="8">
        <f t="shared" si="3"/>
        <v>226</v>
      </c>
      <c r="D19" s="8">
        <f t="shared" si="3"/>
        <v>226</v>
      </c>
      <c r="E19" s="8">
        <f t="shared" si="3"/>
        <v>353</v>
      </c>
      <c r="F19" s="8">
        <f t="shared" si="3"/>
        <v>353</v>
      </c>
      <c r="G19" s="8">
        <f t="shared" si="3"/>
        <v>356</v>
      </c>
      <c r="H19" s="8">
        <f t="shared" si="3"/>
        <v>356</v>
      </c>
      <c r="I19" s="8">
        <f t="shared" si="3"/>
        <v>1</v>
      </c>
      <c r="J19" s="8">
        <f t="shared" si="3"/>
        <v>2</v>
      </c>
      <c r="K19" s="8">
        <f t="shared" si="3"/>
        <v>244</v>
      </c>
    </row>
    <row r="20" spans="1:13" x14ac:dyDescent="0.25">
      <c r="A20" s="15" t="s">
        <v>5</v>
      </c>
      <c r="B20" s="15"/>
      <c r="C20" s="15"/>
      <c r="D20" s="15"/>
      <c r="E20" s="15"/>
      <c r="F20" s="15"/>
      <c r="G20" s="15"/>
      <c r="H20" s="15"/>
      <c r="I20" s="15"/>
      <c r="J20" s="15"/>
      <c r="K20" s="15"/>
      <c r="L20" s="15"/>
      <c r="M20" s="15"/>
    </row>
    <row r="21" spans="1:13" ht="99" x14ac:dyDescent="0.25">
      <c r="A21" s="5" t="s">
        <v>161</v>
      </c>
      <c r="B21" s="3" t="s">
        <v>0</v>
      </c>
      <c r="C21" s="3" t="s">
        <v>162</v>
      </c>
      <c r="D21" s="3" t="s">
        <v>256</v>
      </c>
      <c r="E21" s="3" t="s">
        <v>163</v>
      </c>
      <c r="F21" s="3" t="s">
        <v>257</v>
      </c>
      <c r="G21" s="3" t="s">
        <v>1</v>
      </c>
      <c r="H21" s="3" t="s">
        <v>2</v>
      </c>
      <c r="I21" s="3" t="s">
        <v>3</v>
      </c>
    </row>
    <row r="22" spans="1:13" x14ac:dyDescent="0.25">
      <c r="A22" s="2" t="s">
        <v>190</v>
      </c>
      <c r="B22" s="2" t="s">
        <v>5</v>
      </c>
      <c r="C22" s="2" t="s">
        <v>6</v>
      </c>
      <c r="D22" s="2" t="s">
        <v>7</v>
      </c>
      <c r="E22" s="2" t="s">
        <v>6</v>
      </c>
      <c r="F22" s="2" t="s">
        <v>7</v>
      </c>
      <c r="G22" s="2" t="s">
        <v>11</v>
      </c>
      <c r="H22" s="2" t="s">
        <v>5</v>
      </c>
      <c r="I22" s="2" t="s">
        <v>5</v>
      </c>
    </row>
    <row r="23" spans="1:13" x14ac:dyDescent="0.25">
      <c r="A23" s="2" t="s">
        <v>42</v>
      </c>
      <c r="B23" s="8">
        <f>SUM(C23,E23,G23:I23)</f>
        <v>882</v>
      </c>
      <c r="C23" s="9">
        <f>SUM(D23)</f>
        <v>243</v>
      </c>
      <c r="D23" s="9">
        <v>243</v>
      </c>
      <c r="E23" s="9">
        <f>SUM(F23)</f>
        <v>264</v>
      </c>
      <c r="F23" s="9">
        <v>264</v>
      </c>
      <c r="G23" s="9">
        <v>6</v>
      </c>
      <c r="H23" s="9">
        <v>0</v>
      </c>
      <c r="I23" s="9">
        <v>369</v>
      </c>
    </row>
    <row r="24" spans="1:13" x14ac:dyDescent="0.25">
      <c r="A24" s="2" t="s">
        <v>102</v>
      </c>
      <c r="B24" s="8">
        <f t="shared" ref="B24:I24" si="4">SUM(B23)</f>
        <v>882</v>
      </c>
      <c r="C24" s="8">
        <f t="shared" si="4"/>
        <v>243</v>
      </c>
      <c r="D24" s="8">
        <f t="shared" si="4"/>
        <v>243</v>
      </c>
      <c r="E24" s="8">
        <f t="shared" si="4"/>
        <v>264</v>
      </c>
      <c r="F24" s="8">
        <f t="shared" si="4"/>
        <v>264</v>
      </c>
      <c r="G24" s="8">
        <f t="shared" si="4"/>
        <v>6</v>
      </c>
      <c r="H24" s="8">
        <f t="shared" si="4"/>
        <v>0</v>
      </c>
      <c r="I24" s="8">
        <f t="shared" si="4"/>
        <v>369</v>
      </c>
    </row>
    <row r="25" spans="1:13" x14ac:dyDescent="0.25">
      <c r="A25" s="15" t="s">
        <v>5</v>
      </c>
      <c r="B25" s="15"/>
      <c r="C25" s="15"/>
      <c r="D25" s="15"/>
      <c r="E25" s="15"/>
      <c r="F25" s="15"/>
      <c r="G25" s="15"/>
      <c r="H25" s="15"/>
      <c r="I25" s="15"/>
      <c r="J25" s="15"/>
      <c r="K25" s="15"/>
      <c r="L25" s="15"/>
      <c r="M25" s="15"/>
    </row>
    <row r="26" spans="1:13" ht="75.75" x14ac:dyDescent="0.25">
      <c r="A26" s="5" t="s">
        <v>164</v>
      </c>
      <c r="B26" s="3" t="s">
        <v>0</v>
      </c>
      <c r="C26" s="3" t="s">
        <v>165</v>
      </c>
      <c r="D26" s="3" t="s">
        <v>258</v>
      </c>
      <c r="E26" s="3" t="s">
        <v>166</v>
      </c>
      <c r="F26" s="3" t="s">
        <v>259</v>
      </c>
      <c r="G26" s="3" t="s">
        <v>1</v>
      </c>
      <c r="H26" s="3" t="s">
        <v>2</v>
      </c>
      <c r="I26" s="3" t="s">
        <v>3</v>
      </c>
    </row>
    <row r="27" spans="1:13" x14ac:dyDescent="0.25">
      <c r="A27" s="2" t="s">
        <v>190</v>
      </c>
      <c r="B27" s="2" t="s">
        <v>5</v>
      </c>
      <c r="C27" s="2" t="s">
        <v>6</v>
      </c>
      <c r="D27" s="2" t="s">
        <v>9</v>
      </c>
      <c r="E27" s="2" t="s">
        <v>6</v>
      </c>
      <c r="F27" s="2" t="s">
        <v>9</v>
      </c>
      <c r="G27" s="2" t="s">
        <v>11</v>
      </c>
      <c r="H27" s="2" t="s">
        <v>5</v>
      </c>
      <c r="I27" s="2" t="s">
        <v>5</v>
      </c>
    </row>
    <row r="28" spans="1:13" x14ac:dyDescent="0.25">
      <c r="A28" s="2" t="s">
        <v>20</v>
      </c>
      <c r="B28" s="8">
        <f>SUM(C28,E28,G28:I28)</f>
        <v>1436</v>
      </c>
      <c r="C28" s="9">
        <f>SUM(D28)</f>
        <v>500</v>
      </c>
      <c r="D28" s="9">
        <v>500</v>
      </c>
      <c r="E28" s="9">
        <f>SUM(F28)</f>
        <v>478</v>
      </c>
      <c r="F28" s="9">
        <v>478</v>
      </c>
      <c r="G28" s="9">
        <v>8</v>
      </c>
      <c r="H28" s="9">
        <v>0</v>
      </c>
      <c r="I28" s="9">
        <v>450</v>
      </c>
      <c r="K28" s="12"/>
    </row>
    <row r="29" spans="1:13" x14ac:dyDescent="0.25">
      <c r="A29" s="2" t="s">
        <v>102</v>
      </c>
      <c r="B29" s="8">
        <f t="shared" ref="B29:I29" si="5">SUM(B28)</f>
        <v>1436</v>
      </c>
      <c r="C29" s="8">
        <f t="shared" si="5"/>
        <v>500</v>
      </c>
      <c r="D29" s="8">
        <f t="shared" si="5"/>
        <v>500</v>
      </c>
      <c r="E29" s="8">
        <f t="shared" si="5"/>
        <v>478</v>
      </c>
      <c r="F29" s="8">
        <f t="shared" si="5"/>
        <v>478</v>
      </c>
      <c r="G29" s="8">
        <f t="shared" si="5"/>
        <v>8</v>
      </c>
      <c r="H29" s="8">
        <f t="shared" si="5"/>
        <v>0</v>
      </c>
      <c r="I29" s="8">
        <f t="shared" si="5"/>
        <v>450</v>
      </c>
    </row>
    <row r="30" spans="1:13" x14ac:dyDescent="0.25">
      <c r="A30" s="15" t="s">
        <v>5</v>
      </c>
      <c r="B30" s="15"/>
      <c r="C30" s="15"/>
      <c r="D30" s="15"/>
      <c r="E30" s="15"/>
      <c r="F30" s="15"/>
      <c r="G30" s="15"/>
      <c r="H30" s="15"/>
      <c r="I30" s="15"/>
      <c r="J30" s="15"/>
      <c r="K30" s="15"/>
      <c r="L30" s="15"/>
      <c r="M30" s="15"/>
    </row>
    <row r="31" spans="1:13" ht="111.75" x14ac:dyDescent="0.25">
      <c r="A31" s="5" t="s">
        <v>167</v>
      </c>
      <c r="B31" s="3" t="s">
        <v>0</v>
      </c>
      <c r="C31" s="3" t="s">
        <v>168</v>
      </c>
      <c r="D31" s="3" t="s">
        <v>260</v>
      </c>
      <c r="E31" s="3" t="s">
        <v>1</v>
      </c>
      <c r="F31" s="3" t="s">
        <v>2</v>
      </c>
      <c r="G31" s="3" t="s">
        <v>3</v>
      </c>
    </row>
    <row r="32" spans="1:13" x14ac:dyDescent="0.25">
      <c r="A32" s="2" t="s">
        <v>189</v>
      </c>
      <c r="B32" s="2" t="s">
        <v>5</v>
      </c>
      <c r="C32" s="2" t="s">
        <v>6</v>
      </c>
      <c r="D32" s="2" t="s">
        <v>9</v>
      </c>
      <c r="E32" s="2" t="s">
        <v>11</v>
      </c>
      <c r="F32" s="2" t="s">
        <v>5</v>
      </c>
      <c r="G32" s="2" t="s">
        <v>5</v>
      </c>
    </row>
    <row r="33" spans="1:13" x14ac:dyDescent="0.25">
      <c r="A33" s="2" t="s">
        <v>61</v>
      </c>
      <c r="B33" s="8">
        <f>SUM(C33,E33:G33)</f>
        <v>236</v>
      </c>
      <c r="C33" s="9">
        <f>SUM(D33)</f>
        <v>195</v>
      </c>
      <c r="D33" s="9">
        <v>195</v>
      </c>
      <c r="E33" s="9">
        <v>8</v>
      </c>
      <c r="F33" s="9">
        <v>0</v>
      </c>
      <c r="G33" s="9">
        <v>33</v>
      </c>
    </row>
    <row r="34" spans="1:13" x14ac:dyDescent="0.25">
      <c r="A34" s="2" t="s">
        <v>102</v>
      </c>
      <c r="B34" s="8">
        <f t="shared" ref="B34:G34" si="6">SUM(B33)</f>
        <v>236</v>
      </c>
      <c r="C34" s="8">
        <f t="shared" si="6"/>
        <v>195</v>
      </c>
      <c r="D34" s="8">
        <f t="shared" si="6"/>
        <v>195</v>
      </c>
      <c r="E34" s="8">
        <f t="shared" si="6"/>
        <v>8</v>
      </c>
      <c r="F34" s="8">
        <f t="shared" si="6"/>
        <v>0</v>
      </c>
      <c r="G34" s="8">
        <f t="shared" si="6"/>
        <v>33</v>
      </c>
    </row>
    <row r="35" spans="1:13" ht="21" customHeight="1" x14ac:dyDescent="0.25">
      <c r="A35" s="15" t="s">
        <v>5</v>
      </c>
      <c r="B35" s="15"/>
      <c r="C35" s="15"/>
      <c r="D35" s="15"/>
      <c r="E35" s="15"/>
      <c r="F35" s="15"/>
      <c r="G35" s="15"/>
      <c r="H35" s="15"/>
      <c r="I35" s="15"/>
      <c r="J35" s="15"/>
      <c r="K35" s="15"/>
      <c r="L35" s="15"/>
      <c r="M35" s="15"/>
    </row>
    <row r="36" spans="1:13" ht="73.5" x14ac:dyDescent="0.25">
      <c r="A36" s="5" t="s">
        <v>169</v>
      </c>
      <c r="B36" s="3" t="s">
        <v>0</v>
      </c>
      <c r="C36" s="3" t="s">
        <v>170</v>
      </c>
      <c r="D36" s="3" t="s">
        <v>261</v>
      </c>
      <c r="E36" s="3" t="s">
        <v>1</v>
      </c>
      <c r="F36" s="3" t="s">
        <v>2</v>
      </c>
      <c r="G36" s="3" t="s">
        <v>3</v>
      </c>
    </row>
    <row r="37" spans="1:13" x14ac:dyDescent="0.25">
      <c r="A37" s="2" t="s">
        <v>189</v>
      </c>
      <c r="B37" s="2" t="s">
        <v>5</v>
      </c>
      <c r="C37" s="2" t="s">
        <v>6</v>
      </c>
      <c r="D37" s="2" t="s">
        <v>9</v>
      </c>
      <c r="E37" s="2" t="s">
        <v>11</v>
      </c>
      <c r="F37" s="2" t="s">
        <v>5</v>
      </c>
      <c r="G37" s="2" t="s">
        <v>5</v>
      </c>
    </row>
    <row r="38" spans="1:13" x14ac:dyDescent="0.25">
      <c r="A38" s="2" t="s">
        <v>61</v>
      </c>
      <c r="B38" s="8">
        <f>SUM(C38,E38:G38)</f>
        <v>236</v>
      </c>
      <c r="C38" s="9">
        <f>SUM(D38)</f>
        <v>199</v>
      </c>
      <c r="D38" s="9">
        <v>199</v>
      </c>
      <c r="E38" s="9">
        <v>0</v>
      </c>
      <c r="F38" s="9">
        <v>0</v>
      </c>
      <c r="G38" s="9">
        <v>37</v>
      </c>
    </row>
    <row r="39" spans="1:13" x14ac:dyDescent="0.25">
      <c r="A39" s="2" t="s">
        <v>102</v>
      </c>
      <c r="B39" s="8">
        <f t="shared" ref="B39:G39" si="7">SUM(B38)</f>
        <v>236</v>
      </c>
      <c r="C39" s="8">
        <f t="shared" si="7"/>
        <v>199</v>
      </c>
      <c r="D39" s="8">
        <f t="shared" si="7"/>
        <v>199</v>
      </c>
      <c r="E39" s="8">
        <f t="shared" si="7"/>
        <v>0</v>
      </c>
      <c r="F39" s="8">
        <f t="shared" si="7"/>
        <v>0</v>
      </c>
      <c r="G39" s="8">
        <f t="shared" si="7"/>
        <v>37</v>
      </c>
    </row>
    <row r="40" spans="1:13" x14ac:dyDescent="0.25">
      <c r="A40" s="15" t="s">
        <v>5</v>
      </c>
      <c r="B40" s="15"/>
      <c r="C40" s="15"/>
      <c r="D40" s="15"/>
      <c r="E40" s="15"/>
      <c r="F40" s="15"/>
      <c r="G40" s="15"/>
      <c r="H40" s="15"/>
      <c r="I40" s="15"/>
      <c r="J40" s="15"/>
      <c r="K40" s="15"/>
      <c r="L40" s="15"/>
      <c r="M40" s="15"/>
    </row>
    <row r="41" spans="1:13" ht="92.25" x14ac:dyDescent="0.25">
      <c r="A41" s="5" t="s">
        <v>171</v>
      </c>
      <c r="B41" s="3" t="s">
        <v>0</v>
      </c>
      <c r="C41" s="3" t="s">
        <v>172</v>
      </c>
      <c r="D41" s="3" t="s">
        <v>172</v>
      </c>
      <c r="E41" s="3" t="s">
        <v>173</v>
      </c>
      <c r="F41" s="3" t="s">
        <v>173</v>
      </c>
      <c r="G41" s="3" t="s">
        <v>174</v>
      </c>
      <c r="H41" s="3" t="s">
        <v>262</v>
      </c>
      <c r="I41" s="3" t="s">
        <v>175</v>
      </c>
      <c r="J41" s="3" t="s">
        <v>263</v>
      </c>
      <c r="K41" s="3" t="s">
        <v>1</v>
      </c>
      <c r="L41" s="3" t="s">
        <v>2</v>
      </c>
      <c r="M41" s="3" t="s">
        <v>3</v>
      </c>
    </row>
    <row r="42" spans="1:13" x14ac:dyDescent="0.25">
      <c r="A42" s="2" t="s">
        <v>190</v>
      </c>
      <c r="B42" s="2" t="s">
        <v>5</v>
      </c>
      <c r="C42" s="2" t="s">
        <v>6</v>
      </c>
      <c r="D42" s="2" t="s">
        <v>7</v>
      </c>
      <c r="E42" s="2" t="s">
        <v>6</v>
      </c>
      <c r="F42" s="2" t="s">
        <v>7</v>
      </c>
      <c r="G42" s="2" t="s">
        <v>6</v>
      </c>
      <c r="H42" s="2" t="s">
        <v>9</v>
      </c>
      <c r="I42" s="2" t="s">
        <v>6</v>
      </c>
      <c r="J42" s="2" t="s">
        <v>9</v>
      </c>
      <c r="K42" s="2" t="s">
        <v>11</v>
      </c>
      <c r="L42" s="2" t="s">
        <v>5</v>
      </c>
      <c r="M42" s="2" t="s">
        <v>5</v>
      </c>
    </row>
    <row r="43" spans="1:13" x14ac:dyDescent="0.25">
      <c r="A43" s="2" t="s">
        <v>56</v>
      </c>
      <c r="B43" s="8">
        <f>SUM(C43,E43,G43,I43,K43:M43)</f>
        <v>2346</v>
      </c>
      <c r="C43" s="9">
        <f>SUM(D43)</f>
        <v>427</v>
      </c>
      <c r="D43" s="9">
        <v>427</v>
      </c>
      <c r="E43" s="9">
        <f>SUM(F43)</f>
        <v>376</v>
      </c>
      <c r="F43" s="9">
        <v>376</v>
      </c>
      <c r="G43" s="9">
        <f>SUM(H43)</f>
        <v>687</v>
      </c>
      <c r="H43" s="9">
        <v>687</v>
      </c>
      <c r="I43" s="9">
        <f>SUM(J43)</f>
        <v>645</v>
      </c>
      <c r="J43" s="9">
        <v>645</v>
      </c>
      <c r="K43" s="9">
        <v>7</v>
      </c>
      <c r="L43" s="9">
        <v>2</v>
      </c>
      <c r="M43" s="9">
        <v>202</v>
      </c>
    </row>
    <row r="44" spans="1:13" x14ac:dyDescent="0.25">
      <c r="A44" s="2" t="s">
        <v>102</v>
      </c>
      <c r="B44" s="8">
        <f t="shared" ref="B44:M44" si="8">SUM(B43)</f>
        <v>2346</v>
      </c>
      <c r="C44" s="8">
        <f t="shared" si="8"/>
        <v>427</v>
      </c>
      <c r="D44" s="8">
        <f t="shared" si="8"/>
        <v>427</v>
      </c>
      <c r="E44" s="8">
        <f t="shared" si="8"/>
        <v>376</v>
      </c>
      <c r="F44" s="8">
        <f t="shared" si="8"/>
        <v>376</v>
      </c>
      <c r="G44" s="8">
        <f t="shared" si="8"/>
        <v>687</v>
      </c>
      <c r="H44" s="8">
        <f t="shared" si="8"/>
        <v>687</v>
      </c>
      <c r="I44" s="8">
        <f t="shared" si="8"/>
        <v>645</v>
      </c>
      <c r="J44" s="8">
        <f t="shared" si="8"/>
        <v>645</v>
      </c>
      <c r="K44" s="8">
        <f t="shared" si="8"/>
        <v>7</v>
      </c>
      <c r="L44" s="8">
        <f t="shared" si="8"/>
        <v>2</v>
      </c>
      <c r="M44" s="8">
        <f t="shared" si="8"/>
        <v>202</v>
      </c>
    </row>
  </sheetData>
  <mergeCells count="8">
    <mergeCell ref="A40:M40"/>
    <mergeCell ref="A5:M5"/>
    <mergeCell ref="A10:M10"/>
    <mergeCell ref="A15:M15"/>
    <mergeCell ref="A20:M20"/>
    <mergeCell ref="A25:M25"/>
    <mergeCell ref="A30:M30"/>
    <mergeCell ref="A35:M35"/>
  </mergeCells>
  <pageMargins left="0.25" right="0.25" top="0.5" bottom="0.25" header="0.25" footer="0.3"/>
  <pageSetup paperSize="5" scale="89" fitToHeight="0" orientation="portrait" r:id="rId1"/>
  <headerFooter>
    <oddHeader>&amp;L&amp;"-,Bold"2024 General Election&amp;C&amp;"-,Bold"November 5, 2024&amp;R&amp;P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36CA9-AF44-479A-8D83-51267B247E35}">
  <sheetPr>
    <pageSetUpPr fitToPage="1"/>
  </sheetPr>
  <dimension ref="A1:F93"/>
  <sheetViews>
    <sheetView view="pageLayout" zoomScaleNormal="100" workbookViewId="0"/>
  </sheetViews>
  <sheetFormatPr defaultRowHeight="15.75" x14ac:dyDescent="0.25"/>
  <cols>
    <col min="1" max="1" width="53.5" style="1" customWidth="1"/>
    <col min="2" max="6" width="6.625" style="1" customWidth="1"/>
    <col min="7" max="7" width="20.125" style="1" bestFit="1" customWidth="1"/>
    <col min="8" max="12" width="26.5" style="1" bestFit="1" customWidth="1"/>
    <col min="13" max="16" width="16.5" style="1" bestFit="1" customWidth="1"/>
    <col min="17" max="20" width="14.5" style="1" bestFit="1" customWidth="1"/>
    <col min="21" max="22" width="9.875" style="1" bestFit="1" customWidth="1"/>
    <col min="23" max="23" width="10.875" style="1" bestFit="1" customWidth="1"/>
    <col min="24" max="16384" width="9" style="1"/>
  </cols>
  <sheetData>
    <row r="1" spans="1:6" ht="220.5" customHeight="1" x14ac:dyDescent="0.25">
      <c r="A1" s="5" t="s">
        <v>187</v>
      </c>
      <c r="B1" s="3" t="s">
        <v>0</v>
      </c>
      <c r="C1" s="3" t="s">
        <v>176</v>
      </c>
      <c r="D1" s="3" t="s">
        <v>177</v>
      </c>
      <c r="E1" s="3" t="s">
        <v>2</v>
      </c>
      <c r="F1" s="3" t="s">
        <v>3</v>
      </c>
    </row>
    <row r="2" spans="1:6" x14ac:dyDescent="0.25">
      <c r="A2" s="2" t="s">
        <v>178</v>
      </c>
      <c r="B2" s="2" t="s">
        <v>5</v>
      </c>
      <c r="C2" s="2" t="s">
        <v>5</v>
      </c>
      <c r="D2" s="2" t="s">
        <v>5</v>
      </c>
      <c r="E2" s="2" t="s">
        <v>5</v>
      </c>
      <c r="F2" s="2" t="s">
        <v>5</v>
      </c>
    </row>
    <row r="3" spans="1:6" x14ac:dyDescent="0.25">
      <c r="A3" s="2" t="s">
        <v>12</v>
      </c>
      <c r="B3" s="8">
        <f>SUM(C3:F3)</f>
        <v>622</v>
      </c>
      <c r="C3" s="9">
        <v>214</v>
      </c>
      <c r="D3" s="9">
        <v>364</v>
      </c>
      <c r="E3" s="9">
        <v>0</v>
      </c>
      <c r="F3" s="9">
        <v>44</v>
      </c>
    </row>
    <row r="4" spans="1:6" x14ac:dyDescent="0.25">
      <c r="A4" s="2" t="s">
        <v>13</v>
      </c>
      <c r="B4" s="8">
        <f t="shared" ref="B4:B67" si="0">SUM(C4:F4)</f>
        <v>1123</v>
      </c>
      <c r="C4" s="9">
        <v>440</v>
      </c>
      <c r="D4" s="9">
        <v>638</v>
      </c>
      <c r="E4" s="9">
        <v>1</v>
      </c>
      <c r="F4" s="9">
        <v>44</v>
      </c>
    </row>
    <row r="5" spans="1:6" x14ac:dyDescent="0.25">
      <c r="A5" s="2" t="s">
        <v>14</v>
      </c>
      <c r="B5" s="8">
        <f t="shared" si="0"/>
        <v>765</v>
      </c>
      <c r="C5" s="9">
        <v>319</v>
      </c>
      <c r="D5" s="9">
        <v>418</v>
      </c>
      <c r="E5" s="9">
        <v>0</v>
      </c>
      <c r="F5" s="9">
        <v>28</v>
      </c>
    </row>
    <row r="6" spans="1:6" x14ac:dyDescent="0.25">
      <c r="A6" s="2" t="s">
        <v>15</v>
      </c>
      <c r="B6" s="8">
        <f t="shared" si="0"/>
        <v>785</v>
      </c>
      <c r="C6" s="9">
        <v>337</v>
      </c>
      <c r="D6" s="9">
        <v>417</v>
      </c>
      <c r="E6" s="9">
        <v>0</v>
      </c>
      <c r="F6" s="9">
        <v>31</v>
      </c>
    </row>
    <row r="7" spans="1:6" x14ac:dyDescent="0.25">
      <c r="A7" s="2" t="s">
        <v>16</v>
      </c>
      <c r="B7" s="8">
        <f t="shared" si="0"/>
        <v>1407</v>
      </c>
      <c r="C7" s="9">
        <v>458</v>
      </c>
      <c r="D7" s="9">
        <v>914</v>
      </c>
      <c r="E7" s="9">
        <v>0</v>
      </c>
      <c r="F7" s="9">
        <v>35</v>
      </c>
    </row>
    <row r="8" spans="1:6" x14ac:dyDescent="0.25">
      <c r="A8" s="2" t="s">
        <v>17</v>
      </c>
      <c r="B8" s="8">
        <f t="shared" si="0"/>
        <v>919</v>
      </c>
      <c r="C8" s="9">
        <v>247</v>
      </c>
      <c r="D8" s="9">
        <v>628</v>
      </c>
      <c r="E8" s="9">
        <v>0</v>
      </c>
      <c r="F8" s="9">
        <v>44</v>
      </c>
    </row>
    <row r="9" spans="1:6" x14ac:dyDescent="0.25">
      <c r="A9" s="2" t="s">
        <v>18</v>
      </c>
      <c r="B9" s="8">
        <f t="shared" si="0"/>
        <v>904</v>
      </c>
      <c r="C9" s="9">
        <v>219</v>
      </c>
      <c r="D9" s="9">
        <v>647</v>
      </c>
      <c r="E9" s="9">
        <v>1</v>
      </c>
      <c r="F9" s="9">
        <v>37</v>
      </c>
    </row>
    <row r="10" spans="1:6" x14ac:dyDescent="0.25">
      <c r="A10" s="2" t="s">
        <v>19</v>
      </c>
      <c r="B10" s="8">
        <f t="shared" si="0"/>
        <v>813</v>
      </c>
      <c r="C10" s="9">
        <v>258</v>
      </c>
      <c r="D10" s="9">
        <v>521</v>
      </c>
      <c r="E10" s="9">
        <v>3</v>
      </c>
      <c r="F10" s="9">
        <v>31</v>
      </c>
    </row>
    <row r="11" spans="1:6" x14ac:dyDescent="0.25">
      <c r="A11" s="2" t="s">
        <v>20</v>
      </c>
      <c r="B11" s="8">
        <f t="shared" si="0"/>
        <v>718</v>
      </c>
      <c r="C11" s="9">
        <v>329</v>
      </c>
      <c r="D11" s="9">
        <v>368</v>
      </c>
      <c r="E11" s="9">
        <v>0</v>
      </c>
      <c r="F11" s="9">
        <v>21</v>
      </c>
    </row>
    <row r="12" spans="1:6" x14ac:dyDescent="0.25">
      <c r="A12" s="2" t="s">
        <v>21</v>
      </c>
      <c r="B12" s="8">
        <f t="shared" si="0"/>
        <v>914</v>
      </c>
      <c r="C12" s="9">
        <v>411</v>
      </c>
      <c r="D12" s="9">
        <v>470</v>
      </c>
      <c r="E12" s="9">
        <v>0</v>
      </c>
      <c r="F12" s="9">
        <v>33</v>
      </c>
    </row>
    <row r="13" spans="1:6" x14ac:dyDescent="0.25">
      <c r="A13" s="2" t="s">
        <v>22</v>
      </c>
      <c r="B13" s="8">
        <f t="shared" si="0"/>
        <v>389</v>
      </c>
      <c r="C13" s="9">
        <v>132</v>
      </c>
      <c r="D13" s="9">
        <v>244</v>
      </c>
      <c r="E13" s="9">
        <v>0</v>
      </c>
      <c r="F13" s="9">
        <v>13</v>
      </c>
    </row>
    <row r="14" spans="1:6" x14ac:dyDescent="0.25">
      <c r="A14" s="2" t="s">
        <v>23</v>
      </c>
      <c r="B14" s="8">
        <f t="shared" si="0"/>
        <v>128</v>
      </c>
      <c r="C14" s="9">
        <v>61</v>
      </c>
      <c r="D14" s="9">
        <v>58</v>
      </c>
      <c r="E14" s="9">
        <v>0</v>
      </c>
      <c r="F14" s="9">
        <v>9</v>
      </c>
    </row>
    <row r="15" spans="1:6" x14ac:dyDescent="0.25">
      <c r="A15" s="2" t="s">
        <v>24</v>
      </c>
      <c r="B15" s="8">
        <f t="shared" si="0"/>
        <v>486</v>
      </c>
      <c r="C15" s="9">
        <v>177</v>
      </c>
      <c r="D15" s="9">
        <v>293</v>
      </c>
      <c r="E15" s="9">
        <v>0</v>
      </c>
      <c r="F15" s="9">
        <v>16</v>
      </c>
    </row>
    <row r="16" spans="1:6" x14ac:dyDescent="0.25">
      <c r="A16" s="2" t="s">
        <v>25</v>
      </c>
      <c r="B16" s="8">
        <f t="shared" si="0"/>
        <v>633</v>
      </c>
      <c r="C16" s="9">
        <v>160</v>
      </c>
      <c r="D16" s="9">
        <v>448</v>
      </c>
      <c r="E16" s="9">
        <v>0</v>
      </c>
      <c r="F16" s="9">
        <v>25</v>
      </c>
    </row>
    <row r="17" spans="1:6" x14ac:dyDescent="0.25">
      <c r="A17" s="2" t="s">
        <v>26</v>
      </c>
      <c r="B17" s="8">
        <f t="shared" si="0"/>
        <v>287</v>
      </c>
      <c r="C17" s="9">
        <v>127</v>
      </c>
      <c r="D17" s="9">
        <v>150</v>
      </c>
      <c r="E17" s="9">
        <v>1</v>
      </c>
      <c r="F17" s="9">
        <v>9</v>
      </c>
    </row>
    <row r="18" spans="1:6" x14ac:dyDescent="0.25">
      <c r="A18" s="2" t="s">
        <v>27</v>
      </c>
      <c r="B18" s="8">
        <f t="shared" si="0"/>
        <v>324</v>
      </c>
      <c r="C18" s="9">
        <v>174</v>
      </c>
      <c r="D18" s="9">
        <v>126</v>
      </c>
      <c r="E18" s="9">
        <v>0</v>
      </c>
      <c r="F18" s="9">
        <v>24</v>
      </c>
    </row>
    <row r="19" spans="1:6" x14ac:dyDescent="0.25">
      <c r="A19" s="2" t="s">
        <v>28</v>
      </c>
      <c r="B19" s="8">
        <f t="shared" si="0"/>
        <v>163</v>
      </c>
      <c r="C19" s="9">
        <v>94</v>
      </c>
      <c r="D19" s="9">
        <v>45</v>
      </c>
      <c r="E19" s="9">
        <v>0</v>
      </c>
      <c r="F19" s="9">
        <v>24</v>
      </c>
    </row>
    <row r="20" spans="1:6" x14ac:dyDescent="0.25">
      <c r="A20" s="2" t="s">
        <v>29</v>
      </c>
      <c r="B20" s="8">
        <f t="shared" si="0"/>
        <v>875</v>
      </c>
      <c r="C20" s="9">
        <v>434</v>
      </c>
      <c r="D20" s="9">
        <v>405</v>
      </c>
      <c r="E20" s="9">
        <v>0</v>
      </c>
      <c r="F20" s="9">
        <v>36</v>
      </c>
    </row>
    <row r="21" spans="1:6" x14ac:dyDescent="0.25">
      <c r="A21" s="2" t="s">
        <v>30</v>
      </c>
      <c r="B21" s="8">
        <f t="shared" si="0"/>
        <v>379</v>
      </c>
      <c r="C21" s="9">
        <v>179</v>
      </c>
      <c r="D21" s="9">
        <v>169</v>
      </c>
      <c r="E21" s="9">
        <v>0</v>
      </c>
      <c r="F21" s="9">
        <v>31</v>
      </c>
    </row>
    <row r="22" spans="1:6" x14ac:dyDescent="0.25">
      <c r="A22" s="2" t="s">
        <v>31</v>
      </c>
      <c r="B22" s="8">
        <f t="shared" si="0"/>
        <v>855</v>
      </c>
      <c r="C22" s="9">
        <v>485</v>
      </c>
      <c r="D22" s="9">
        <v>331</v>
      </c>
      <c r="E22" s="9">
        <v>1</v>
      </c>
      <c r="F22" s="9">
        <v>38</v>
      </c>
    </row>
    <row r="23" spans="1:6" x14ac:dyDescent="0.25">
      <c r="A23" s="2" t="s">
        <v>32</v>
      </c>
      <c r="B23" s="8">
        <f t="shared" si="0"/>
        <v>342</v>
      </c>
      <c r="C23" s="9">
        <v>157</v>
      </c>
      <c r="D23" s="9">
        <v>176</v>
      </c>
      <c r="E23" s="9">
        <v>0</v>
      </c>
      <c r="F23" s="9">
        <v>9</v>
      </c>
    </row>
    <row r="24" spans="1:6" x14ac:dyDescent="0.25">
      <c r="A24" s="2" t="s">
        <v>33</v>
      </c>
      <c r="B24" s="8">
        <f t="shared" si="0"/>
        <v>44</v>
      </c>
      <c r="C24" s="9">
        <v>24</v>
      </c>
      <c r="D24" s="9">
        <v>14</v>
      </c>
      <c r="E24" s="9">
        <v>0</v>
      </c>
      <c r="F24" s="9">
        <v>6</v>
      </c>
    </row>
    <row r="25" spans="1:6" x14ac:dyDescent="0.25">
      <c r="A25" s="2" t="s">
        <v>34</v>
      </c>
      <c r="B25" s="8">
        <f t="shared" si="0"/>
        <v>167</v>
      </c>
      <c r="C25" s="9">
        <v>93</v>
      </c>
      <c r="D25" s="9">
        <v>58</v>
      </c>
      <c r="E25" s="9">
        <v>0</v>
      </c>
      <c r="F25" s="9">
        <v>16</v>
      </c>
    </row>
    <row r="26" spans="1:6" x14ac:dyDescent="0.25">
      <c r="A26" s="2" t="s">
        <v>35</v>
      </c>
      <c r="B26" s="8">
        <f t="shared" si="0"/>
        <v>547</v>
      </c>
      <c r="C26" s="9">
        <v>265</v>
      </c>
      <c r="D26" s="9">
        <v>255</v>
      </c>
      <c r="E26" s="9">
        <v>0</v>
      </c>
      <c r="F26" s="9">
        <v>27</v>
      </c>
    </row>
    <row r="27" spans="1:6" x14ac:dyDescent="0.25">
      <c r="A27" s="2" t="s">
        <v>36</v>
      </c>
      <c r="B27" s="8">
        <f t="shared" si="0"/>
        <v>142</v>
      </c>
      <c r="C27" s="9">
        <v>70</v>
      </c>
      <c r="D27" s="9">
        <v>68</v>
      </c>
      <c r="E27" s="9">
        <v>0</v>
      </c>
      <c r="F27" s="9">
        <v>4</v>
      </c>
    </row>
    <row r="28" spans="1:6" x14ac:dyDescent="0.25">
      <c r="A28" s="2" t="s">
        <v>37</v>
      </c>
      <c r="B28" s="8">
        <f t="shared" si="0"/>
        <v>281</v>
      </c>
      <c r="C28" s="9">
        <v>162</v>
      </c>
      <c r="D28" s="9">
        <v>97</v>
      </c>
      <c r="E28" s="9">
        <v>0</v>
      </c>
      <c r="F28" s="9">
        <v>22</v>
      </c>
    </row>
    <row r="29" spans="1:6" x14ac:dyDescent="0.25">
      <c r="A29" s="2" t="s">
        <v>38</v>
      </c>
      <c r="B29" s="8">
        <f t="shared" si="0"/>
        <v>593</v>
      </c>
      <c r="C29" s="9">
        <v>301</v>
      </c>
      <c r="D29" s="9">
        <v>264</v>
      </c>
      <c r="E29" s="9">
        <v>0</v>
      </c>
      <c r="F29" s="9">
        <v>28</v>
      </c>
    </row>
    <row r="30" spans="1:6" x14ac:dyDescent="0.25">
      <c r="A30" s="2" t="s">
        <v>39</v>
      </c>
      <c r="B30" s="8">
        <f t="shared" si="0"/>
        <v>903</v>
      </c>
      <c r="C30" s="9">
        <v>264</v>
      </c>
      <c r="D30" s="9">
        <v>614</v>
      </c>
      <c r="E30" s="9">
        <v>0</v>
      </c>
      <c r="F30" s="9">
        <v>25</v>
      </c>
    </row>
    <row r="31" spans="1:6" x14ac:dyDescent="0.25">
      <c r="A31" s="2" t="s">
        <v>40</v>
      </c>
      <c r="B31" s="8">
        <f t="shared" si="0"/>
        <v>191</v>
      </c>
      <c r="C31" s="9">
        <v>77</v>
      </c>
      <c r="D31" s="9">
        <v>106</v>
      </c>
      <c r="E31" s="9">
        <v>0</v>
      </c>
      <c r="F31" s="9">
        <v>8</v>
      </c>
    </row>
    <row r="32" spans="1:6" x14ac:dyDescent="0.25">
      <c r="A32" s="2" t="s">
        <v>41</v>
      </c>
      <c r="B32" s="8">
        <f t="shared" si="0"/>
        <v>1322</v>
      </c>
      <c r="C32" s="9">
        <v>578</v>
      </c>
      <c r="D32" s="9">
        <v>714</v>
      </c>
      <c r="E32" s="9">
        <v>0</v>
      </c>
      <c r="F32" s="9">
        <v>30</v>
      </c>
    </row>
    <row r="33" spans="1:6" x14ac:dyDescent="0.25">
      <c r="A33" s="2" t="s">
        <v>42</v>
      </c>
      <c r="B33" s="8">
        <f t="shared" si="0"/>
        <v>441</v>
      </c>
      <c r="C33" s="9">
        <v>177</v>
      </c>
      <c r="D33" s="9">
        <v>239</v>
      </c>
      <c r="E33" s="9">
        <v>0</v>
      </c>
      <c r="F33" s="9">
        <v>25</v>
      </c>
    </row>
    <row r="34" spans="1:6" x14ac:dyDescent="0.25">
      <c r="A34" s="2" t="s">
        <v>43</v>
      </c>
      <c r="B34" s="8">
        <f t="shared" si="0"/>
        <v>467</v>
      </c>
      <c r="C34" s="9">
        <v>215</v>
      </c>
      <c r="D34" s="9">
        <v>230</v>
      </c>
      <c r="E34" s="9">
        <v>0</v>
      </c>
      <c r="F34" s="9">
        <v>22</v>
      </c>
    </row>
    <row r="35" spans="1:6" x14ac:dyDescent="0.25">
      <c r="A35" s="2" t="s">
        <v>44</v>
      </c>
      <c r="B35" s="8">
        <f t="shared" si="0"/>
        <v>640</v>
      </c>
      <c r="C35" s="9">
        <v>276</v>
      </c>
      <c r="D35" s="9">
        <v>339</v>
      </c>
      <c r="E35" s="9">
        <v>0</v>
      </c>
      <c r="F35" s="9">
        <v>25</v>
      </c>
    </row>
    <row r="36" spans="1:6" x14ac:dyDescent="0.25">
      <c r="A36" s="2" t="s">
        <v>45</v>
      </c>
      <c r="B36" s="8">
        <f t="shared" si="0"/>
        <v>205</v>
      </c>
      <c r="C36" s="9">
        <v>87</v>
      </c>
      <c r="D36" s="9">
        <v>113</v>
      </c>
      <c r="E36" s="9">
        <v>0</v>
      </c>
      <c r="F36" s="9">
        <v>5</v>
      </c>
    </row>
    <row r="37" spans="1:6" x14ac:dyDescent="0.25">
      <c r="A37" s="2" t="s">
        <v>46</v>
      </c>
      <c r="B37" s="8">
        <f t="shared" si="0"/>
        <v>90</v>
      </c>
      <c r="C37" s="9">
        <v>30</v>
      </c>
      <c r="D37" s="9">
        <v>56</v>
      </c>
      <c r="E37" s="9">
        <v>0</v>
      </c>
      <c r="F37" s="9">
        <v>4</v>
      </c>
    </row>
    <row r="38" spans="1:6" x14ac:dyDescent="0.25">
      <c r="A38" s="2" t="s">
        <v>47</v>
      </c>
      <c r="B38" s="8">
        <f t="shared" si="0"/>
        <v>273</v>
      </c>
      <c r="C38" s="9">
        <v>100</v>
      </c>
      <c r="D38" s="9">
        <v>164</v>
      </c>
      <c r="E38" s="9">
        <v>0</v>
      </c>
      <c r="F38" s="9">
        <v>9</v>
      </c>
    </row>
    <row r="39" spans="1:6" x14ac:dyDescent="0.25">
      <c r="A39" s="2" t="s">
        <v>48</v>
      </c>
      <c r="B39" s="8">
        <f t="shared" si="0"/>
        <v>584</v>
      </c>
      <c r="C39" s="9">
        <v>243</v>
      </c>
      <c r="D39" s="9">
        <v>318</v>
      </c>
      <c r="E39" s="9">
        <v>1</v>
      </c>
      <c r="F39" s="9">
        <v>22</v>
      </c>
    </row>
    <row r="40" spans="1:6" x14ac:dyDescent="0.25">
      <c r="A40" s="2" t="s">
        <v>49</v>
      </c>
      <c r="B40" s="8">
        <f t="shared" si="0"/>
        <v>462</v>
      </c>
      <c r="C40" s="9">
        <v>147</v>
      </c>
      <c r="D40" s="9">
        <v>303</v>
      </c>
      <c r="E40" s="9">
        <v>0</v>
      </c>
      <c r="F40" s="9">
        <v>12</v>
      </c>
    </row>
    <row r="41" spans="1:6" x14ac:dyDescent="0.25">
      <c r="A41" s="2" t="s">
        <v>50</v>
      </c>
      <c r="B41" s="8">
        <f t="shared" si="0"/>
        <v>418</v>
      </c>
      <c r="C41" s="9">
        <v>165</v>
      </c>
      <c r="D41" s="9">
        <v>238</v>
      </c>
      <c r="E41" s="9">
        <v>0</v>
      </c>
      <c r="F41" s="9">
        <v>15</v>
      </c>
    </row>
    <row r="42" spans="1:6" x14ac:dyDescent="0.25">
      <c r="A42" s="2" t="s">
        <v>51</v>
      </c>
      <c r="B42" s="8">
        <f t="shared" si="0"/>
        <v>19</v>
      </c>
      <c r="C42" s="9">
        <v>9</v>
      </c>
      <c r="D42" s="9">
        <v>9</v>
      </c>
      <c r="E42" s="9">
        <v>0</v>
      </c>
      <c r="F42" s="9">
        <v>1</v>
      </c>
    </row>
    <row r="43" spans="1:6" x14ac:dyDescent="0.25">
      <c r="A43" s="2" t="s">
        <v>52</v>
      </c>
      <c r="B43" s="8">
        <f t="shared" si="0"/>
        <v>745</v>
      </c>
      <c r="C43" s="9">
        <v>244</v>
      </c>
      <c r="D43" s="9">
        <v>477</v>
      </c>
      <c r="E43" s="9">
        <v>0</v>
      </c>
      <c r="F43" s="9">
        <v>24</v>
      </c>
    </row>
    <row r="44" spans="1:6" x14ac:dyDescent="0.25">
      <c r="A44" s="2" t="s">
        <v>53</v>
      </c>
      <c r="B44" s="8">
        <f t="shared" si="0"/>
        <v>741</v>
      </c>
      <c r="C44" s="9">
        <v>218</v>
      </c>
      <c r="D44" s="9">
        <v>496</v>
      </c>
      <c r="E44" s="9">
        <v>0</v>
      </c>
      <c r="F44" s="9">
        <v>27</v>
      </c>
    </row>
    <row r="45" spans="1:6" x14ac:dyDescent="0.25">
      <c r="A45" s="2" t="s">
        <v>54</v>
      </c>
      <c r="B45" s="8">
        <f t="shared" si="0"/>
        <v>507</v>
      </c>
      <c r="C45" s="9">
        <v>165</v>
      </c>
      <c r="D45" s="9">
        <v>318</v>
      </c>
      <c r="E45" s="9">
        <v>1</v>
      </c>
      <c r="F45" s="9">
        <v>23</v>
      </c>
    </row>
    <row r="46" spans="1:6" x14ac:dyDescent="0.25">
      <c r="A46" s="2" t="s">
        <v>55</v>
      </c>
      <c r="B46" s="8">
        <f t="shared" si="0"/>
        <v>945</v>
      </c>
      <c r="C46" s="9">
        <v>290</v>
      </c>
      <c r="D46" s="9">
        <v>620</v>
      </c>
      <c r="E46" s="9">
        <v>0</v>
      </c>
      <c r="F46" s="9">
        <v>35</v>
      </c>
    </row>
    <row r="47" spans="1:6" x14ac:dyDescent="0.25">
      <c r="A47" s="2" t="s">
        <v>56</v>
      </c>
      <c r="B47" s="8">
        <f t="shared" si="0"/>
        <v>1173</v>
      </c>
      <c r="C47" s="9">
        <v>524</v>
      </c>
      <c r="D47" s="9">
        <v>610</v>
      </c>
      <c r="E47" s="9">
        <v>0</v>
      </c>
      <c r="F47" s="9">
        <v>39</v>
      </c>
    </row>
    <row r="48" spans="1:6" x14ac:dyDescent="0.25">
      <c r="A48" s="2" t="s">
        <v>57</v>
      </c>
      <c r="B48" s="8">
        <f t="shared" si="0"/>
        <v>1372</v>
      </c>
      <c r="C48" s="9">
        <v>557</v>
      </c>
      <c r="D48" s="9">
        <v>765</v>
      </c>
      <c r="E48" s="9">
        <v>0</v>
      </c>
      <c r="F48" s="9">
        <v>50</v>
      </c>
    </row>
    <row r="49" spans="1:6" x14ac:dyDescent="0.25">
      <c r="A49" s="2" t="s">
        <v>58</v>
      </c>
      <c r="B49" s="8">
        <f t="shared" si="0"/>
        <v>678</v>
      </c>
      <c r="C49" s="9">
        <v>195</v>
      </c>
      <c r="D49" s="9">
        <v>464</v>
      </c>
      <c r="E49" s="9">
        <v>0</v>
      </c>
      <c r="F49" s="9">
        <v>19</v>
      </c>
    </row>
    <row r="50" spans="1:6" x14ac:dyDescent="0.25">
      <c r="A50" s="2" t="s">
        <v>59</v>
      </c>
      <c r="B50" s="8">
        <f t="shared" si="0"/>
        <v>225</v>
      </c>
      <c r="C50" s="9">
        <v>78</v>
      </c>
      <c r="D50" s="9">
        <v>138</v>
      </c>
      <c r="E50" s="9">
        <v>0</v>
      </c>
      <c r="F50" s="9">
        <v>9</v>
      </c>
    </row>
    <row r="51" spans="1:6" x14ac:dyDescent="0.25">
      <c r="A51" s="2" t="s">
        <v>60</v>
      </c>
      <c r="B51" s="8">
        <f t="shared" si="0"/>
        <v>801</v>
      </c>
      <c r="C51" s="9">
        <v>236</v>
      </c>
      <c r="D51" s="9">
        <v>538</v>
      </c>
      <c r="E51" s="9">
        <v>0</v>
      </c>
      <c r="F51" s="9">
        <v>27</v>
      </c>
    </row>
    <row r="52" spans="1:6" x14ac:dyDescent="0.25">
      <c r="A52" s="2" t="s">
        <v>61</v>
      </c>
      <c r="B52" s="8">
        <f t="shared" si="0"/>
        <v>236</v>
      </c>
      <c r="C52" s="9">
        <v>81</v>
      </c>
      <c r="D52" s="9">
        <v>150</v>
      </c>
      <c r="E52" s="9">
        <v>0</v>
      </c>
      <c r="F52" s="9">
        <v>5</v>
      </c>
    </row>
    <row r="53" spans="1:6" x14ac:dyDescent="0.25">
      <c r="A53" s="2" t="s">
        <v>62</v>
      </c>
      <c r="B53" s="8">
        <f t="shared" si="0"/>
        <v>361</v>
      </c>
      <c r="C53" s="9">
        <v>177</v>
      </c>
      <c r="D53" s="9">
        <v>166</v>
      </c>
      <c r="E53" s="9">
        <v>0</v>
      </c>
      <c r="F53" s="9">
        <v>18</v>
      </c>
    </row>
    <row r="54" spans="1:6" x14ac:dyDescent="0.25">
      <c r="A54" s="2" t="s">
        <v>63</v>
      </c>
      <c r="B54" s="8">
        <f t="shared" si="0"/>
        <v>1200</v>
      </c>
      <c r="C54" s="9">
        <v>603</v>
      </c>
      <c r="D54" s="9">
        <v>541</v>
      </c>
      <c r="E54" s="9">
        <v>1</v>
      </c>
      <c r="F54" s="9">
        <v>55</v>
      </c>
    </row>
    <row r="55" spans="1:6" x14ac:dyDescent="0.25">
      <c r="A55" s="2" t="s">
        <v>64</v>
      </c>
      <c r="B55" s="8">
        <f t="shared" si="0"/>
        <v>297</v>
      </c>
      <c r="C55" s="9">
        <v>179</v>
      </c>
      <c r="D55" s="9">
        <v>90</v>
      </c>
      <c r="E55" s="9">
        <v>0</v>
      </c>
      <c r="F55" s="9">
        <v>28</v>
      </c>
    </row>
    <row r="56" spans="1:6" x14ac:dyDescent="0.25">
      <c r="A56" s="2" t="s">
        <v>65</v>
      </c>
      <c r="B56" s="8">
        <f t="shared" si="0"/>
        <v>1327</v>
      </c>
      <c r="C56" s="9">
        <v>676</v>
      </c>
      <c r="D56" s="9">
        <v>575</v>
      </c>
      <c r="E56" s="9">
        <v>0</v>
      </c>
      <c r="F56" s="9">
        <v>76</v>
      </c>
    </row>
    <row r="57" spans="1:6" x14ac:dyDescent="0.25">
      <c r="A57" s="2" t="s">
        <v>66</v>
      </c>
      <c r="B57" s="8">
        <f t="shared" si="0"/>
        <v>776</v>
      </c>
      <c r="C57" s="9">
        <v>420</v>
      </c>
      <c r="D57" s="9">
        <v>299</v>
      </c>
      <c r="E57" s="9">
        <v>0</v>
      </c>
      <c r="F57" s="9">
        <v>57</v>
      </c>
    </row>
    <row r="58" spans="1:6" x14ac:dyDescent="0.25">
      <c r="A58" s="2" t="s">
        <v>67</v>
      </c>
      <c r="B58" s="8">
        <f t="shared" si="0"/>
        <v>86</v>
      </c>
      <c r="C58" s="9">
        <v>49</v>
      </c>
      <c r="D58" s="9">
        <v>25</v>
      </c>
      <c r="E58" s="9">
        <v>0</v>
      </c>
      <c r="F58" s="9">
        <v>12</v>
      </c>
    </row>
    <row r="59" spans="1:6" x14ac:dyDescent="0.25">
      <c r="A59" s="2" t="s">
        <v>68</v>
      </c>
      <c r="B59" s="8">
        <f t="shared" si="0"/>
        <v>247</v>
      </c>
      <c r="C59" s="9">
        <v>117</v>
      </c>
      <c r="D59" s="9">
        <v>116</v>
      </c>
      <c r="E59" s="9">
        <v>0</v>
      </c>
      <c r="F59" s="9">
        <v>14</v>
      </c>
    </row>
    <row r="60" spans="1:6" x14ac:dyDescent="0.25">
      <c r="A60" s="2" t="s">
        <v>69</v>
      </c>
      <c r="B60" s="8">
        <f t="shared" si="0"/>
        <v>8</v>
      </c>
      <c r="C60" s="9">
        <v>3</v>
      </c>
      <c r="D60" s="9">
        <v>4</v>
      </c>
      <c r="E60" s="9">
        <v>0</v>
      </c>
      <c r="F60" s="9">
        <v>1</v>
      </c>
    </row>
    <row r="61" spans="1:6" x14ac:dyDescent="0.25">
      <c r="A61" s="2" t="s">
        <v>70</v>
      </c>
      <c r="B61" s="8">
        <f t="shared" si="0"/>
        <v>772</v>
      </c>
      <c r="C61" s="9">
        <v>394</v>
      </c>
      <c r="D61" s="9">
        <v>337</v>
      </c>
      <c r="E61" s="9">
        <v>0</v>
      </c>
      <c r="F61" s="9">
        <v>41</v>
      </c>
    </row>
    <row r="62" spans="1:6" x14ac:dyDescent="0.25">
      <c r="A62" s="2" t="s">
        <v>71</v>
      </c>
      <c r="B62" s="8">
        <f t="shared" si="0"/>
        <v>831</v>
      </c>
      <c r="C62" s="9">
        <v>379</v>
      </c>
      <c r="D62" s="9">
        <v>424</v>
      </c>
      <c r="E62" s="9">
        <v>0</v>
      </c>
      <c r="F62" s="9">
        <v>28</v>
      </c>
    </row>
    <row r="63" spans="1:6" x14ac:dyDescent="0.25">
      <c r="A63" s="2" t="s">
        <v>72</v>
      </c>
      <c r="B63" s="8">
        <f t="shared" si="0"/>
        <v>587</v>
      </c>
      <c r="C63" s="9">
        <v>271</v>
      </c>
      <c r="D63" s="9">
        <v>287</v>
      </c>
      <c r="E63" s="9">
        <v>0</v>
      </c>
      <c r="F63" s="9">
        <v>29</v>
      </c>
    </row>
    <row r="64" spans="1:6" x14ac:dyDescent="0.25">
      <c r="A64" s="2" t="s">
        <v>73</v>
      </c>
      <c r="B64" s="8">
        <f t="shared" si="0"/>
        <v>191</v>
      </c>
      <c r="C64" s="9">
        <v>98</v>
      </c>
      <c r="D64" s="9">
        <v>85</v>
      </c>
      <c r="E64" s="9">
        <v>0</v>
      </c>
      <c r="F64" s="9">
        <v>8</v>
      </c>
    </row>
    <row r="65" spans="1:6" x14ac:dyDescent="0.25">
      <c r="A65" s="2" t="s">
        <v>74</v>
      </c>
      <c r="B65" s="8">
        <f t="shared" si="0"/>
        <v>841</v>
      </c>
      <c r="C65" s="9">
        <v>442</v>
      </c>
      <c r="D65" s="9">
        <v>358</v>
      </c>
      <c r="E65" s="9">
        <v>0</v>
      </c>
      <c r="F65" s="9">
        <v>41</v>
      </c>
    </row>
    <row r="66" spans="1:6" x14ac:dyDescent="0.25">
      <c r="A66" s="2" t="s">
        <v>75</v>
      </c>
      <c r="B66" s="8">
        <f t="shared" si="0"/>
        <v>626</v>
      </c>
      <c r="C66" s="9">
        <v>294</v>
      </c>
      <c r="D66" s="9">
        <v>304</v>
      </c>
      <c r="E66" s="9">
        <v>1</v>
      </c>
      <c r="F66" s="9">
        <v>27</v>
      </c>
    </row>
    <row r="67" spans="1:6" x14ac:dyDescent="0.25">
      <c r="A67" s="2" t="s">
        <v>76</v>
      </c>
      <c r="B67" s="8">
        <f t="shared" si="0"/>
        <v>594</v>
      </c>
      <c r="C67" s="9">
        <v>304</v>
      </c>
      <c r="D67" s="9">
        <v>262</v>
      </c>
      <c r="E67" s="9">
        <v>0</v>
      </c>
      <c r="F67" s="9">
        <v>28</v>
      </c>
    </row>
    <row r="68" spans="1:6" x14ac:dyDescent="0.25">
      <c r="A68" s="2" t="s">
        <v>77</v>
      </c>
      <c r="B68" s="8">
        <f t="shared" ref="B68:B92" si="1">SUM(C68:F68)</f>
        <v>570</v>
      </c>
      <c r="C68" s="9">
        <v>270</v>
      </c>
      <c r="D68" s="9">
        <v>270</v>
      </c>
      <c r="E68" s="9">
        <v>0</v>
      </c>
      <c r="F68" s="9">
        <v>30</v>
      </c>
    </row>
    <row r="69" spans="1:6" x14ac:dyDescent="0.25">
      <c r="A69" s="2" t="s">
        <v>78</v>
      </c>
      <c r="B69" s="8">
        <f t="shared" si="1"/>
        <v>500</v>
      </c>
      <c r="C69" s="9">
        <v>261</v>
      </c>
      <c r="D69" s="9">
        <v>227</v>
      </c>
      <c r="E69" s="9">
        <v>0</v>
      </c>
      <c r="F69" s="9">
        <v>12</v>
      </c>
    </row>
    <row r="70" spans="1:6" x14ac:dyDescent="0.25">
      <c r="A70" s="2" t="s">
        <v>79</v>
      </c>
      <c r="B70" s="8">
        <f t="shared" si="1"/>
        <v>29</v>
      </c>
      <c r="C70" s="9">
        <v>20</v>
      </c>
      <c r="D70" s="9">
        <v>9</v>
      </c>
      <c r="E70" s="9">
        <v>0</v>
      </c>
      <c r="F70" s="9">
        <v>0</v>
      </c>
    </row>
    <row r="71" spans="1:6" x14ac:dyDescent="0.25">
      <c r="A71" s="2" t="s">
        <v>80</v>
      </c>
      <c r="B71" s="8">
        <f t="shared" si="1"/>
        <v>828</v>
      </c>
      <c r="C71" s="9">
        <v>296</v>
      </c>
      <c r="D71" s="9">
        <v>501</v>
      </c>
      <c r="E71" s="9">
        <v>0</v>
      </c>
      <c r="F71" s="9">
        <v>31</v>
      </c>
    </row>
    <row r="72" spans="1:6" x14ac:dyDescent="0.25">
      <c r="A72" s="2" t="s">
        <v>81</v>
      </c>
      <c r="B72" s="8">
        <f t="shared" si="1"/>
        <v>561</v>
      </c>
      <c r="C72" s="9">
        <v>211</v>
      </c>
      <c r="D72" s="9">
        <v>324</v>
      </c>
      <c r="E72" s="9">
        <v>0</v>
      </c>
      <c r="F72" s="9">
        <v>26</v>
      </c>
    </row>
    <row r="73" spans="1:6" x14ac:dyDescent="0.25">
      <c r="A73" s="2" t="s">
        <v>82</v>
      </c>
      <c r="B73" s="8">
        <f t="shared" si="1"/>
        <v>1299</v>
      </c>
      <c r="C73" s="9">
        <v>493</v>
      </c>
      <c r="D73" s="9">
        <v>767</v>
      </c>
      <c r="E73" s="9">
        <v>0</v>
      </c>
      <c r="F73" s="9">
        <v>39</v>
      </c>
    </row>
    <row r="74" spans="1:6" x14ac:dyDescent="0.25">
      <c r="A74" s="2" t="s">
        <v>83</v>
      </c>
      <c r="B74" s="8">
        <f t="shared" si="1"/>
        <v>236</v>
      </c>
      <c r="C74" s="9">
        <v>70</v>
      </c>
      <c r="D74" s="9">
        <v>161</v>
      </c>
      <c r="E74" s="9">
        <v>0</v>
      </c>
      <c r="F74" s="9">
        <v>5</v>
      </c>
    </row>
    <row r="75" spans="1:6" x14ac:dyDescent="0.25">
      <c r="A75" s="2" t="s">
        <v>84</v>
      </c>
      <c r="B75" s="8">
        <f t="shared" si="1"/>
        <v>880</v>
      </c>
      <c r="C75" s="9">
        <v>242</v>
      </c>
      <c r="D75" s="9">
        <v>611</v>
      </c>
      <c r="E75" s="9">
        <v>0</v>
      </c>
      <c r="F75" s="9">
        <v>27</v>
      </c>
    </row>
    <row r="76" spans="1:6" x14ac:dyDescent="0.25">
      <c r="A76" s="2" t="s">
        <v>85</v>
      </c>
      <c r="B76" s="8">
        <f t="shared" si="1"/>
        <v>915</v>
      </c>
      <c r="C76" s="9">
        <v>463</v>
      </c>
      <c r="D76" s="9">
        <v>420</v>
      </c>
      <c r="E76" s="9">
        <v>0</v>
      </c>
      <c r="F76" s="9">
        <v>32</v>
      </c>
    </row>
    <row r="77" spans="1:6" x14ac:dyDescent="0.25">
      <c r="A77" s="2" t="s">
        <v>86</v>
      </c>
      <c r="B77" s="8">
        <f t="shared" si="1"/>
        <v>879</v>
      </c>
      <c r="C77" s="9">
        <v>450</v>
      </c>
      <c r="D77" s="9">
        <v>385</v>
      </c>
      <c r="E77" s="9">
        <v>0</v>
      </c>
      <c r="F77" s="9">
        <v>44</v>
      </c>
    </row>
    <row r="78" spans="1:6" x14ac:dyDescent="0.25">
      <c r="A78" s="2" t="s">
        <v>87</v>
      </c>
      <c r="B78" s="8">
        <f t="shared" si="1"/>
        <v>1094</v>
      </c>
      <c r="C78" s="9">
        <v>621</v>
      </c>
      <c r="D78" s="9">
        <v>444</v>
      </c>
      <c r="E78" s="9">
        <v>0</v>
      </c>
      <c r="F78" s="9">
        <v>29</v>
      </c>
    </row>
    <row r="79" spans="1:6" x14ac:dyDescent="0.25">
      <c r="A79" s="2" t="s">
        <v>88</v>
      </c>
      <c r="B79" s="8">
        <f t="shared" si="1"/>
        <v>971</v>
      </c>
      <c r="C79" s="9">
        <v>642</v>
      </c>
      <c r="D79" s="9">
        <v>297</v>
      </c>
      <c r="E79" s="9">
        <v>0</v>
      </c>
      <c r="F79" s="9">
        <v>32</v>
      </c>
    </row>
    <row r="80" spans="1:6" x14ac:dyDescent="0.25">
      <c r="A80" s="2" t="s">
        <v>89</v>
      </c>
      <c r="B80" s="8">
        <f t="shared" si="1"/>
        <v>1091</v>
      </c>
      <c r="C80" s="9">
        <v>470</v>
      </c>
      <c r="D80" s="9">
        <v>593</v>
      </c>
      <c r="E80" s="9">
        <v>0</v>
      </c>
      <c r="F80" s="9">
        <v>28</v>
      </c>
    </row>
    <row r="81" spans="1:6" x14ac:dyDescent="0.25">
      <c r="A81" s="2" t="s">
        <v>90</v>
      </c>
      <c r="B81" s="8">
        <f t="shared" si="1"/>
        <v>713</v>
      </c>
      <c r="C81" s="9">
        <v>323</v>
      </c>
      <c r="D81" s="9">
        <v>358</v>
      </c>
      <c r="E81" s="9">
        <v>2</v>
      </c>
      <c r="F81" s="9">
        <v>30</v>
      </c>
    </row>
    <row r="82" spans="1:6" x14ac:dyDescent="0.25">
      <c r="A82" s="2" t="s">
        <v>91</v>
      </c>
      <c r="B82" s="8">
        <f t="shared" si="1"/>
        <v>1150</v>
      </c>
      <c r="C82" s="9">
        <v>481</v>
      </c>
      <c r="D82" s="9">
        <v>615</v>
      </c>
      <c r="E82" s="9">
        <v>0</v>
      </c>
      <c r="F82" s="9">
        <v>54</v>
      </c>
    </row>
    <row r="83" spans="1:6" x14ac:dyDescent="0.25">
      <c r="A83" s="2" t="s">
        <v>92</v>
      </c>
      <c r="B83" s="8">
        <f t="shared" si="1"/>
        <v>591</v>
      </c>
      <c r="C83" s="9">
        <v>259</v>
      </c>
      <c r="D83" s="9">
        <v>304</v>
      </c>
      <c r="E83" s="9">
        <v>0</v>
      </c>
      <c r="F83" s="9">
        <v>28</v>
      </c>
    </row>
    <row r="84" spans="1:6" x14ac:dyDescent="0.25">
      <c r="A84" s="2" t="s">
        <v>93</v>
      </c>
      <c r="B84" s="8">
        <f t="shared" si="1"/>
        <v>1084</v>
      </c>
      <c r="C84" s="9">
        <v>436</v>
      </c>
      <c r="D84" s="9">
        <v>594</v>
      </c>
      <c r="E84" s="9">
        <v>0</v>
      </c>
      <c r="F84" s="9">
        <v>54</v>
      </c>
    </row>
    <row r="85" spans="1:6" x14ac:dyDescent="0.25">
      <c r="A85" s="2" t="s">
        <v>94</v>
      </c>
      <c r="B85" s="8">
        <f t="shared" si="1"/>
        <v>1511</v>
      </c>
      <c r="C85" s="9">
        <v>574</v>
      </c>
      <c r="D85" s="9">
        <v>881</v>
      </c>
      <c r="E85" s="9">
        <v>0</v>
      </c>
      <c r="F85" s="9">
        <v>56</v>
      </c>
    </row>
    <row r="86" spans="1:6" x14ac:dyDescent="0.25">
      <c r="A86" s="2" t="s">
        <v>95</v>
      </c>
      <c r="B86" s="8">
        <f t="shared" si="1"/>
        <v>615</v>
      </c>
      <c r="C86" s="9">
        <v>191</v>
      </c>
      <c r="D86" s="9">
        <v>412</v>
      </c>
      <c r="E86" s="9">
        <v>0</v>
      </c>
      <c r="F86" s="9">
        <v>12</v>
      </c>
    </row>
    <row r="87" spans="1:6" x14ac:dyDescent="0.25">
      <c r="A87" s="2" t="s">
        <v>96</v>
      </c>
      <c r="B87" s="8">
        <f t="shared" si="1"/>
        <v>665</v>
      </c>
      <c r="C87" s="9">
        <v>206</v>
      </c>
      <c r="D87" s="9">
        <v>432</v>
      </c>
      <c r="E87" s="9">
        <v>0</v>
      </c>
      <c r="F87" s="9">
        <v>27</v>
      </c>
    </row>
    <row r="88" spans="1:6" x14ac:dyDescent="0.25">
      <c r="A88" s="2" t="s">
        <v>97</v>
      </c>
      <c r="B88" s="8">
        <f t="shared" si="1"/>
        <v>420</v>
      </c>
      <c r="C88" s="9">
        <v>182</v>
      </c>
      <c r="D88" s="9">
        <v>224</v>
      </c>
      <c r="E88" s="9">
        <v>0</v>
      </c>
      <c r="F88" s="9">
        <v>14</v>
      </c>
    </row>
    <row r="89" spans="1:6" x14ac:dyDescent="0.25">
      <c r="A89" s="2" t="s">
        <v>98</v>
      </c>
      <c r="B89" s="8">
        <f t="shared" si="1"/>
        <v>535</v>
      </c>
      <c r="C89" s="9">
        <v>168</v>
      </c>
      <c r="D89" s="9">
        <v>358</v>
      </c>
      <c r="E89" s="9">
        <v>0</v>
      </c>
      <c r="F89" s="9">
        <v>9</v>
      </c>
    </row>
    <row r="90" spans="1:6" x14ac:dyDescent="0.25">
      <c r="A90" s="2" t="s">
        <v>99</v>
      </c>
      <c r="B90" s="8">
        <f t="shared" si="1"/>
        <v>798</v>
      </c>
      <c r="C90" s="9">
        <v>376</v>
      </c>
      <c r="D90" s="9">
        <v>401</v>
      </c>
      <c r="E90" s="9">
        <v>1</v>
      </c>
      <c r="F90" s="9">
        <v>20</v>
      </c>
    </row>
    <row r="91" spans="1:6" x14ac:dyDescent="0.25">
      <c r="A91" s="2" t="s">
        <v>100</v>
      </c>
      <c r="B91" s="8">
        <f t="shared" si="1"/>
        <v>779</v>
      </c>
      <c r="C91" s="9">
        <v>368</v>
      </c>
      <c r="D91" s="9">
        <v>375</v>
      </c>
      <c r="E91" s="9">
        <v>0</v>
      </c>
      <c r="F91" s="9">
        <v>36</v>
      </c>
    </row>
    <row r="92" spans="1:6" x14ac:dyDescent="0.25">
      <c r="A92" s="2" t="s">
        <v>101</v>
      </c>
      <c r="B92" s="8">
        <f t="shared" si="1"/>
        <v>909</v>
      </c>
      <c r="C92" s="9">
        <v>394</v>
      </c>
      <c r="D92" s="9">
        <v>481</v>
      </c>
      <c r="E92" s="9">
        <v>1</v>
      </c>
      <c r="F92" s="9">
        <v>33</v>
      </c>
    </row>
    <row r="93" spans="1:6" x14ac:dyDescent="0.25">
      <c r="A93" s="2" t="s">
        <v>102</v>
      </c>
      <c r="B93" s="8">
        <f>SUM(B3:B92)</f>
        <v>57410</v>
      </c>
      <c r="C93" s="8">
        <f t="shared" ref="C93:F93" si="2">SUM(C3:C92)</f>
        <v>24156</v>
      </c>
      <c r="D93" s="8">
        <f t="shared" si="2"/>
        <v>30922</v>
      </c>
      <c r="E93" s="8">
        <f t="shared" si="2"/>
        <v>15</v>
      </c>
      <c r="F93" s="8">
        <f t="shared" si="2"/>
        <v>2317</v>
      </c>
    </row>
  </sheetData>
  <pageMargins left="0.25" right="0.25" top="0.5" bottom="0.25" header="0.25" footer="0.3"/>
  <pageSetup paperSize="5" fitToHeight="0" orientation="portrait" r:id="rId1"/>
  <headerFooter>
    <oddHeader>&amp;L&amp;"-,Bold"2024 General Election&amp;C&amp;"-,Bold"November 5, 2024&amp;R&amp;P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A8D10-9608-489C-AD07-A2B2EB41CBA1}">
  <sheetPr>
    <pageSetUpPr fitToPage="1"/>
  </sheetPr>
  <dimension ref="A1:N94"/>
  <sheetViews>
    <sheetView view="pageLayout" zoomScaleNormal="100" workbookViewId="0"/>
  </sheetViews>
  <sheetFormatPr defaultRowHeight="15.75" x14ac:dyDescent="0.25"/>
  <cols>
    <col min="1" max="1" width="19.875" style="1" bestFit="1" customWidth="1"/>
    <col min="2" max="13" width="6.625" style="1" customWidth="1"/>
    <col min="14" max="14" width="22.25" style="1" customWidth="1"/>
    <col min="15" max="16384" width="9" style="1"/>
  </cols>
  <sheetData>
    <row r="1" spans="1:13" ht="115.5" x14ac:dyDescent="0.25">
      <c r="A1" s="4" t="s">
        <v>180</v>
      </c>
      <c r="B1" s="3" t="s">
        <v>0</v>
      </c>
      <c r="C1" s="3" t="s">
        <v>103</v>
      </c>
      <c r="D1" s="3" t="s">
        <v>103</v>
      </c>
      <c r="E1" s="3" t="s">
        <v>103</v>
      </c>
      <c r="F1" s="3" t="s">
        <v>104</v>
      </c>
      <c r="G1" s="3" t="s">
        <v>104</v>
      </c>
      <c r="H1" s="3" t="s">
        <v>104</v>
      </c>
      <c r="I1" s="3" t="s">
        <v>105</v>
      </c>
      <c r="J1" s="3" t="s">
        <v>105</v>
      </c>
      <c r="K1" s="3" t="s">
        <v>1</v>
      </c>
      <c r="L1" s="3" t="s">
        <v>2</v>
      </c>
      <c r="M1" s="3" t="s">
        <v>3</v>
      </c>
    </row>
    <row r="2" spans="1:13" x14ac:dyDescent="0.25">
      <c r="A2" s="2" t="s">
        <v>189</v>
      </c>
      <c r="B2" s="2" t="s">
        <v>5</v>
      </c>
      <c r="C2" s="2" t="s">
        <v>6</v>
      </c>
      <c r="D2" s="2" t="s">
        <v>7</v>
      </c>
      <c r="E2" s="2" t="s">
        <v>8</v>
      </c>
      <c r="F2" s="2" t="s">
        <v>6</v>
      </c>
      <c r="G2" s="2" t="s">
        <v>9</v>
      </c>
      <c r="H2" s="2" t="s">
        <v>10</v>
      </c>
      <c r="I2" s="2" t="s">
        <v>6</v>
      </c>
      <c r="J2" s="2" t="s">
        <v>106</v>
      </c>
      <c r="K2" s="2" t="s">
        <v>11</v>
      </c>
      <c r="L2" s="2" t="s">
        <v>5</v>
      </c>
      <c r="M2" s="2" t="s">
        <v>5</v>
      </c>
    </row>
    <row r="3" spans="1:13" x14ac:dyDescent="0.25">
      <c r="A3" s="2" t="s">
        <v>12</v>
      </c>
      <c r="B3" s="8">
        <f t="shared" ref="B3:B66" si="0">SUM(C3,F3,I3,K3:M3)</f>
        <v>624</v>
      </c>
      <c r="C3" s="9">
        <f>SUM(D3:E3)</f>
        <v>217</v>
      </c>
      <c r="D3" s="9">
        <v>183</v>
      </c>
      <c r="E3" s="9">
        <v>34</v>
      </c>
      <c r="F3" s="9">
        <f>SUM(G3:H3)</f>
        <v>373</v>
      </c>
      <c r="G3" s="9">
        <v>302</v>
      </c>
      <c r="H3" s="9">
        <v>71</v>
      </c>
      <c r="I3" s="9">
        <f>SUM(J3)</f>
        <v>2</v>
      </c>
      <c r="J3" s="9">
        <v>2</v>
      </c>
      <c r="K3" s="9">
        <v>0</v>
      </c>
      <c r="L3" s="9">
        <v>1</v>
      </c>
      <c r="M3" s="9">
        <v>31</v>
      </c>
    </row>
    <row r="4" spans="1:13" x14ac:dyDescent="0.25">
      <c r="A4" s="2" t="s">
        <v>13</v>
      </c>
      <c r="B4" s="8">
        <f t="shared" si="0"/>
        <v>1123</v>
      </c>
      <c r="C4" s="9">
        <f t="shared" ref="C4:C67" si="1">SUM(D4:E4)</f>
        <v>451</v>
      </c>
      <c r="D4" s="9">
        <v>432</v>
      </c>
      <c r="E4" s="9">
        <v>19</v>
      </c>
      <c r="F4" s="9">
        <f t="shared" ref="F4:F67" si="2">SUM(G4:H4)</f>
        <v>629</v>
      </c>
      <c r="G4" s="9">
        <v>565</v>
      </c>
      <c r="H4" s="9">
        <v>64</v>
      </c>
      <c r="I4" s="9">
        <f t="shared" ref="I4:I67" si="3">SUM(J4)</f>
        <v>2</v>
      </c>
      <c r="J4" s="9">
        <v>2</v>
      </c>
      <c r="K4" s="9">
        <v>0</v>
      </c>
      <c r="L4" s="9">
        <v>3</v>
      </c>
      <c r="M4" s="9">
        <v>38</v>
      </c>
    </row>
    <row r="5" spans="1:13" x14ac:dyDescent="0.25">
      <c r="A5" s="2" t="s">
        <v>14</v>
      </c>
      <c r="B5" s="8">
        <f t="shared" si="0"/>
        <v>767</v>
      </c>
      <c r="C5" s="9">
        <f t="shared" si="1"/>
        <v>336</v>
      </c>
      <c r="D5" s="9">
        <v>310</v>
      </c>
      <c r="E5" s="9">
        <v>26</v>
      </c>
      <c r="F5" s="9">
        <f t="shared" si="2"/>
        <v>395</v>
      </c>
      <c r="G5" s="9">
        <v>342</v>
      </c>
      <c r="H5" s="9">
        <v>53</v>
      </c>
      <c r="I5" s="9">
        <f t="shared" si="3"/>
        <v>1</v>
      </c>
      <c r="J5" s="9">
        <v>1</v>
      </c>
      <c r="K5" s="9">
        <v>0</v>
      </c>
      <c r="L5" s="9">
        <v>1</v>
      </c>
      <c r="M5" s="9">
        <v>34</v>
      </c>
    </row>
    <row r="6" spans="1:13" x14ac:dyDescent="0.25">
      <c r="A6" s="2" t="s">
        <v>15</v>
      </c>
      <c r="B6" s="8">
        <f t="shared" si="0"/>
        <v>790</v>
      </c>
      <c r="C6" s="9">
        <f t="shared" si="1"/>
        <v>369</v>
      </c>
      <c r="D6" s="9">
        <v>351</v>
      </c>
      <c r="E6" s="9">
        <v>18</v>
      </c>
      <c r="F6" s="9">
        <f t="shared" si="2"/>
        <v>395</v>
      </c>
      <c r="G6" s="9">
        <v>352</v>
      </c>
      <c r="H6" s="9">
        <v>43</v>
      </c>
      <c r="I6" s="9">
        <f t="shared" si="3"/>
        <v>1</v>
      </c>
      <c r="J6" s="9">
        <v>1</v>
      </c>
      <c r="K6" s="9">
        <v>2</v>
      </c>
      <c r="L6" s="9">
        <v>1</v>
      </c>
      <c r="M6" s="9">
        <v>22</v>
      </c>
    </row>
    <row r="7" spans="1:13" x14ac:dyDescent="0.25">
      <c r="A7" s="2" t="s">
        <v>16</v>
      </c>
      <c r="B7" s="8">
        <f t="shared" si="0"/>
        <v>1408</v>
      </c>
      <c r="C7" s="9">
        <f t="shared" si="1"/>
        <v>429</v>
      </c>
      <c r="D7" s="9">
        <v>389</v>
      </c>
      <c r="E7" s="9">
        <v>40</v>
      </c>
      <c r="F7" s="9">
        <f t="shared" si="2"/>
        <v>932</v>
      </c>
      <c r="G7" s="9">
        <v>807</v>
      </c>
      <c r="H7" s="9">
        <v>125</v>
      </c>
      <c r="I7" s="9">
        <f t="shared" si="3"/>
        <v>3</v>
      </c>
      <c r="J7" s="9">
        <v>3</v>
      </c>
      <c r="K7" s="9">
        <v>1</v>
      </c>
      <c r="L7" s="9">
        <v>2</v>
      </c>
      <c r="M7" s="9">
        <v>41</v>
      </c>
    </row>
    <row r="8" spans="1:13" x14ac:dyDescent="0.25">
      <c r="A8" s="2" t="s">
        <v>17</v>
      </c>
      <c r="B8" s="8">
        <f t="shared" si="0"/>
        <v>919</v>
      </c>
      <c r="C8" s="9">
        <f t="shared" si="1"/>
        <v>262</v>
      </c>
      <c r="D8" s="9">
        <v>214</v>
      </c>
      <c r="E8" s="9">
        <v>48</v>
      </c>
      <c r="F8" s="9">
        <f t="shared" si="2"/>
        <v>608</v>
      </c>
      <c r="G8" s="9">
        <v>512</v>
      </c>
      <c r="H8" s="9">
        <v>96</v>
      </c>
      <c r="I8" s="9">
        <f t="shared" si="3"/>
        <v>0</v>
      </c>
      <c r="J8" s="9">
        <v>0</v>
      </c>
      <c r="K8" s="9">
        <v>2</v>
      </c>
      <c r="L8" s="9">
        <v>0</v>
      </c>
      <c r="M8" s="9">
        <v>47</v>
      </c>
    </row>
    <row r="9" spans="1:13" x14ac:dyDescent="0.25">
      <c r="A9" s="2" t="s">
        <v>18</v>
      </c>
      <c r="B9" s="8">
        <f t="shared" si="0"/>
        <v>904</v>
      </c>
      <c r="C9" s="9">
        <f t="shared" si="1"/>
        <v>240</v>
      </c>
      <c r="D9" s="9">
        <v>203</v>
      </c>
      <c r="E9" s="9">
        <v>37</v>
      </c>
      <c r="F9" s="9">
        <f t="shared" si="2"/>
        <v>621</v>
      </c>
      <c r="G9" s="9">
        <v>533</v>
      </c>
      <c r="H9" s="9">
        <v>88</v>
      </c>
      <c r="I9" s="9">
        <f t="shared" si="3"/>
        <v>1</v>
      </c>
      <c r="J9" s="9">
        <v>1</v>
      </c>
      <c r="K9" s="9">
        <v>0</v>
      </c>
      <c r="L9" s="9">
        <v>0</v>
      </c>
      <c r="M9" s="9">
        <v>42</v>
      </c>
    </row>
    <row r="10" spans="1:13" x14ac:dyDescent="0.25">
      <c r="A10" s="2" t="s">
        <v>19</v>
      </c>
      <c r="B10" s="8">
        <f t="shared" si="0"/>
        <v>814</v>
      </c>
      <c r="C10" s="9">
        <f t="shared" si="1"/>
        <v>237</v>
      </c>
      <c r="D10" s="9">
        <v>202</v>
      </c>
      <c r="E10" s="9">
        <v>35</v>
      </c>
      <c r="F10" s="9">
        <f t="shared" si="2"/>
        <v>542</v>
      </c>
      <c r="G10" s="9">
        <v>474</v>
      </c>
      <c r="H10" s="9">
        <v>68</v>
      </c>
      <c r="I10" s="9">
        <f t="shared" si="3"/>
        <v>3</v>
      </c>
      <c r="J10" s="9">
        <v>3</v>
      </c>
      <c r="K10" s="9">
        <v>0</v>
      </c>
      <c r="L10" s="9">
        <v>0</v>
      </c>
      <c r="M10" s="9">
        <v>32</v>
      </c>
    </row>
    <row r="11" spans="1:13" x14ac:dyDescent="0.25">
      <c r="A11" s="2" t="s">
        <v>20</v>
      </c>
      <c r="B11" s="8">
        <f t="shared" si="0"/>
        <v>722</v>
      </c>
      <c r="C11" s="9">
        <f t="shared" si="1"/>
        <v>337</v>
      </c>
      <c r="D11" s="9">
        <v>298</v>
      </c>
      <c r="E11" s="9">
        <v>39</v>
      </c>
      <c r="F11" s="9">
        <f t="shared" si="2"/>
        <v>357</v>
      </c>
      <c r="G11" s="9">
        <v>322</v>
      </c>
      <c r="H11" s="9">
        <v>35</v>
      </c>
      <c r="I11" s="9">
        <f t="shared" si="3"/>
        <v>2</v>
      </c>
      <c r="J11" s="9">
        <v>2</v>
      </c>
      <c r="K11" s="9">
        <v>0</v>
      </c>
      <c r="L11" s="9">
        <v>0</v>
      </c>
      <c r="M11" s="9">
        <v>26</v>
      </c>
    </row>
    <row r="12" spans="1:13" x14ac:dyDescent="0.25">
      <c r="A12" s="2" t="s">
        <v>21</v>
      </c>
      <c r="B12" s="8">
        <f t="shared" si="0"/>
        <v>915</v>
      </c>
      <c r="C12" s="9">
        <f t="shared" si="1"/>
        <v>375</v>
      </c>
      <c r="D12" s="9">
        <v>337</v>
      </c>
      <c r="E12" s="9">
        <v>38</v>
      </c>
      <c r="F12" s="9">
        <f t="shared" si="2"/>
        <v>508</v>
      </c>
      <c r="G12" s="9">
        <v>450</v>
      </c>
      <c r="H12" s="9">
        <v>58</v>
      </c>
      <c r="I12" s="9">
        <f t="shared" si="3"/>
        <v>3</v>
      </c>
      <c r="J12" s="9">
        <v>3</v>
      </c>
      <c r="K12" s="9">
        <v>2</v>
      </c>
      <c r="L12" s="9">
        <v>1</v>
      </c>
      <c r="M12" s="9">
        <v>26</v>
      </c>
    </row>
    <row r="13" spans="1:13" x14ac:dyDescent="0.25">
      <c r="A13" s="2" t="s">
        <v>22</v>
      </c>
      <c r="B13" s="8">
        <f t="shared" si="0"/>
        <v>389</v>
      </c>
      <c r="C13" s="9">
        <f t="shared" si="1"/>
        <v>127</v>
      </c>
      <c r="D13" s="9">
        <v>108</v>
      </c>
      <c r="E13" s="9">
        <v>19</v>
      </c>
      <c r="F13" s="9">
        <f t="shared" si="2"/>
        <v>245</v>
      </c>
      <c r="G13" s="9">
        <v>207</v>
      </c>
      <c r="H13" s="9">
        <v>38</v>
      </c>
      <c r="I13" s="9">
        <f t="shared" si="3"/>
        <v>2</v>
      </c>
      <c r="J13" s="9">
        <v>2</v>
      </c>
      <c r="K13" s="9">
        <v>0</v>
      </c>
      <c r="L13" s="9">
        <v>0</v>
      </c>
      <c r="M13" s="9">
        <v>15</v>
      </c>
    </row>
    <row r="14" spans="1:13" x14ac:dyDescent="0.25">
      <c r="A14" s="2" t="s">
        <v>23</v>
      </c>
      <c r="B14" s="8">
        <f t="shared" si="0"/>
        <v>128</v>
      </c>
      <c r="C14" s="9">
        <f t="shared" si="1"/>
        <v>64</v>
      </c>
      <c r="D14" s="9">
        <v>60</v>
      </c>
      <c r="E14" s="9">
        <v>4</v>
      </c>
      <c r="F14" s="9">
        <f t="shared" si="2"/>
        <v>59</v>
      </c>
      <c r="G14" s="9">
        <v>51</v>
      </c>
      <c r="H14" s="9">
        <v>8</v>
      </c>
      <c r="I14" s="9">
        <f t="shared" si="3"/>
        <v>0</v>
      </c>
      <c r="J14" s="9">
        <v>0</v>
      </c>
      <c r="K14" s="9">
        <v>0</v>
      </c>
      <c r="L14" s="9">
        <v>0</v>
      </c>
      <c r="M14" s="9">
        <v>5</v>
      </c>
    </row>
    <row r="15" spans="1:13" x14ac:dyDescent="0.25">
      <c r="A15" s="2" t="s">
        <v>24</v>
      </c>
      <c r="B15" s="8">
        <f t="shared" si="0"/>
        <v>486</v>
      </c>
      <c r="C15" s="9">
        <f t="shared" si="1"/>
        <v>139</v>
      </c>
      <c r="D15" s="9">
        <v>118</v>
      </c>
      <c r="E15" s="9">
        <v>21</v>
      </c>
      <c r="F15" s="9">
        <f t="shared" si="2"/>
        <v>319</v>
      </c>
      <c r="G15" s="9">
        <v>277</v>
      </c>
      <c r="H15" s="9">
        <v>42</v>
      </c>
      <c r="I15" s="9">
        <f t="shared" si="3"/>
        <v>1</v>
      </c>
      <c r="J15" s="9">
        <v>1</v>
      </c>
      <c r="K15" s="9">
        <v>1</v>
      </c>
      <c r="L15" s="9">
        <v>0</v>
      </c>
      <c r="M15" s="9">
        <v>26</v>
      </c>
    </row>
    <row r="16" spans="1:13" x14ac:dyDescent="0.25">
      <c r="A16" s="2" t="s">
        <v>25</v>
      </c>
      <c r="B16" s="8">
        <f t="shared" si="0"/>
        <v>633</v>
      </c>
      <c r="C16" s="9">
        <f t="shared" si="1"/>
        <v>122</v>
      </c>
      <c r="D16" s="9">
        <v>108</v>
      </c>
      <c r="E16" s="9">
        <v>14</v>
      </c>
      <c r="F16" s="9">
        <f t="shared" si="2"/>
        <v>483</v>
      </c>
      <c r="G16" s="9">
        <v>430</v>
      </c>
      <c r="H16" s="9">
        <v>53</v>
      </c>
      <c r="I16" s="9">
        <f t="shared" si="3"/>
        <v>1</v>
      </c>
      <c r="J16" s="9">
        <v>1</v>
      </c>
      <c r="K16" s="9">
        <v>0</v>
      </c>
      <c r="L16" s="9">
        <v>1</v>
      </c>
      <c r="M16" s="9">
        <v>26</v>
      </c>
    </row>
    <row r="17" spans="1:14" x14ac:dyDescent="0.25">
      <c r="A17" s="2" t="s">
        <v>26</v>
      </c>
      <c r="B17" s="8">
        <f t="shared" si="0"/>
        <v>290</v>
      </c>
      <c r="C17" s="9">
        <f t="shared" si="1"/>
        <v>126</v>
      </c>
      <c r="D17" s="9">
        <v>113</v>
      </c>
      <c r="E17" s="9">
        <v>13</v>
      </c>
      <c r="F17" s="9">
        <f t="shared" si="2"/>
        <v>148</v>
      </c>
      <c r="G17" s="9">
        <v>128</v>
      </c>
      <c r="H17" s="9">
        <v>20</v>
      </c>
      <c r="I17" s="9">
        <f t="shared" si="3"/>
        <v>1</v>
      </c>
      <c r="J17" s="9">
        <v>1</v>
      </c>
      <c r="K17" s="9">
        <v>0</v>
      </c>
      <c r="L17" s="9">
        <v>0</v>
      </c>
      <c r="M17" s="9">
        <v>15</v>
      </c>
    </row>
    <row r="18" spans="1:14" x14ac:dyDescent="0.25">
      <c r="A18" s="2" t="s">
        <v>27</v>
      </c>
      <c r="B18" s="8">
        <f t="shared" si="0"/>
        <v>324</v>
      </c>
      <c r="C18" s="9">
        <f t="shared" si="1"/>
        <v>176</v>
      </c>
      <c r="D18" s="9">
        <v>156</v>
      </c>
      <c r="E18" s="9">
        <v>20</v>
      </c>
      <c r="F18" s="9">
        <f t="shared" si="2"/>
        <v>127</v>
      </c>
      <c r="G18" s="9">
        <v>116</v>
      </c>
      <c r="H18" s="9">
        <v>11</v>
      </c>
      <c r="I18" s="9">
        <f t="shared" si="3"/>
        <v>1</v>
      </c>
      <c r="J18" s="9">
        <v>1</v>
      </c>
      <c r="K18" s="9">
        <v>0</v>
      </c>
      <c r="L18" s="9">
        <v>0</v>
      </c>
      <c r="M18" s="9">
        <v>20</v>
      </c>
    </row>
    <row r="19" spans="1:14" x14ac:dyDescent="0.25">
      <c r="A19" s="2" t="s">
        <v>28</v>
      </c>
      <c r="B19" s="8">
        <f t="shared" si="0"/>
        <v>163</v>
      </c>
      <c r="C19" s="9">
        <f t="shared" si="1"/>
        <v>89</v>
      </c>
      <c r="D19" s="9">
        <v>77</v>
      </c>
      <c r="E19" s="9">
        <v>12</v>
      </c>
      <c r="F19" s="9">
        <f t="shared" si="2"/>
        <v>56</v>
      </c>
      <c r="G19" s="9">
        <v>47</v>
      </c>
      <c r="H19" s="9">
        <v>9</v>
      </c>
      <c r="I19" s="9">
        <f t="shared" si="3"/>
        <v>2</v>
      </c>
      <c r="J19" s="9">
        <v>2</v>
      </c>
      <c r="K19" s="9">
        <v>0</v>
      </c>
      <c r="L19" s="9">
        <v>2</v>
      </c>
      <c r="M19" s="9">
        <v>14</v>
      </c>
    </row>
    <row r="20" spans="1:14" x14ac:dyDescent="0.25">
      <c r="A20" s="2" t="s">
        <v>29</v>
      </c>
      <c r="B20" s="8">
        <f t="shared" si="0"/>
        <v>875</v>
      </c>
      <c r="C20" s="9">
        <f t="shared" si="1"/>
        <v>475</v>
      </c>
      <c r="D20" s="9">
        <v>427</v>
      </c>
      <c r="E20" s="9">
        <v>48</v>
      </c>
      <c r="F20" s="9">
        <f t="shared" si="2"/>
        <v>369</v>
      </c>
      <c r="G20" s="9">
        <v>326</v>
      </c>
      <c r="H20" s="9">
        <v>43</v>
      </c>
      <c r="I20" s="9">
        <f t="shared" si="3"/>
        <v>0</v>
      </c>
      <c r="J20" s="9">
        <v>0</v>
      </c>
      <c r="K20" s="9">
        <v>1</v>
      </c>
      <c r="L20" s="9">
        <v>0</v>
      </c>
      <c r="M20" s="9">
        <v>30</v>
      </c>
    </row>
    <row r="21" spans="1:14" x14ac:dyDescent="0.25">
      <c r="A21" s="2" t="s">
        <v>30</v>
      </c>
      <c r="B21" s="8">
        <f t="shared" si="0"/>
        <v>380</v>
      </c>
      <c r="C21" s="9">
        <f t="shared" si="1"/>
        <v>201</v>
      </c>
      <c r="D21" s="9">
        <v>184</v>
      </c>
      <c r="E21" s="9">
        <v>17</v>
      </c>
      <c r="F21" s="9">
        <f t="shared" si="2"/>
        <v>165</v>
      </c>
      <c r="G21" s="9">
        <v>150</v>
      </c>
      <c r="H21" s="9">
        <v>15</v>
      </c>
      <c r="I21" s="9">
        <f t="shared" si="3"/>
        <v>0</v>
      </c>
      <c r="J21" s="9">
        <v>0</v>
      </c>
      <c r="K21" s="9">
        <v>0</v>
      </c>
      <c r="L21" s="9">
        <v>0</v>
      </c>
      <c r="M21" s="9">
        <v>14</v>
      </c>
    </row>
    <row r="22" spans="1:14" x14ac:dyDescent="0.25">
      <c r="A22" s="2" t="s">
        <v>31</v>
      </c>
      <c r="B22" s="8">
        <f t="shared" si="0"/>
        <v>855</v>
      </c>
      <c r="C22" s="9">
        <f t="shared" si="1"/>
        <v>474</v>
      </c>
      <c r="D22" s="9">
        <v>435</v>
      </c>
      <c r="E22" s="9">
        <v>39</v>
      </c>
      <c r="F22" s="9">
        <f t="shared" si="2"/>
        <v>340</v>
      </c>
      <c r="G22" s="9">
        <v>291</v>
      </c>
      <c r="H22" s="9">
        <v>49</v>
      </c>
      <c r="I22" s="9">
        <f t="shared" si="3"/>
        <v>5</v>
      </c>
      <c r="J22" s="9">
        <v>5</v>
      </c>
      <c r="K22" s="9">
        <v>0</v>
      </c>
      <c r="L22" s="9">
        <v>1</v>
      </c>
      <c r="M22" s="9">
        <v>35</v>
      </c>
    </row>
    <row r="23" spans="1:14" x14ac:dyDescent="0.25">
      <c r="A23" s="2" t="s">
        <v>32</v>
      </c>
      <c r="B23" s="8">
        <f t="shared" si="0"/>
        <v>344</v>
      </c>
      <c r="C23" s="9">
        <f t="shared" si="1"/>
        <v>174</v>
      </c>
      <c r="D23" s="9">
        <v>149</v>
      </c>
      <c r="E23" s="9">
        <v>25</v>
      </c>
      <c r="F23" s="9">
        <f t="shared" si="2"/>
        <v>164</v>
      </c>
      <c r="G23" s="9">
        <v>144</v>
      </c>
      <c r="H23" s="9">
        <v>20</v>
      </c>
      <c r="I23" s="9">
        <f t="shared" si="3"/>
        <v>2</v>
      </c>
      <c r="J23" s="9">
        <v>2</v>
      </c>
      <c r="K23" s="9">
        <v>0</v>
      </c>
      <c r="L23" s="9">
        <v>0</v>
      </c>
      <c r="M23" s="9">
        <v>4</v>
      </c>
    </row>
    <row r="24" spans="1:14" x14ac:dyDescent="0.25">
      <c r="A24" s="2" t="s">
        <v>33</v>
      </c>
      <c r="B24" s="8">
        <f t="shared" si="0"/>
        <v>44</v>
      </c>
      <c r="C24" s="9">
        <f t="shared" si="1"/>
        <v>24</v>
      </c>
      <c r="D24" s="9">
        <v>23</v>
      </c>
      <c r="E24" s="9">
        <v>1</v>
      </c>
      <c r="F24" s="9">
        <f t="shared" si="2"/>
        <v>14</v>
      </c>
      <c r="G24" s="9">
        <v>14</v>
      </c>
      <c r="H24" s="9">
        <v>0</v>
      </c>
      <c r="I24" s="9">
        <f t="shared" si="3"/>
        <v>1</v>
      </c>
      <c r="J24" s="9">
        <v>1</v>
      </c>
      <c r="K24" s="9">
        <v>0</v>
      </c>
      <c r="L24" s="9">
        <v>0</v>
      </c>
      <c r="M24" s="9">
        <v>5</v>
      </c>
    </row>
    <row r="25" spans="1:14" x14ac:dyDescent="0.25">
      <c r="A25" s="2" t="s">
        <v>34</v>
      </c>
      <c r="B25" s="8">
        <f t="shared" si="0"/>
        <v>167</v>
      </c>
      <c r="C25" s="9">
        <f t="shared" si="1"/>
        <v>89</v>
      </c>
      <c r="D25" s="9">
        <v>80</v>
      </c>
      <c r="E25" s="9">
        <v>9</v>
      </c>
      <c r="F25" s="9">
        <f t="shared" si="2"/>
        <v>70</v>
      </c>
      <c r="G25" s="9">
        <v>62</v>
      </c>
      <c r="H25" s="9">
        <v>8</v>
      </c>
      <c r="I25" s="9">
        <f t="shared" si="3"/>
        <v>1</v>
      </c>
      <c r="J25" s="9">
        <v>1</v>
      </c>
      <c r="K25" s="9">
        <v>0</v>
      </c>
      <c r="L25" s="9">
        <v>0</v>
      </c>
      <c r="M25" s="9">
        <v>7</v>
      </c>
    </row>
    <row r="26" spans="1:14" x14ac:dyDescent="0.25">
      <c r="A26" s="2" t="s">
        <v>35</v>
      </c>
      <c r="B26" s="8">
        <f t="shared" si="0"/>
        <v>547</v>
      </c>
      <c r="C26" s="9">
        <f t="shared" si="1"/>
        <v>286</v>
      </c>
      <c r="D26" s="9">
        <v>255</v>
      </c>
      <c r="E26" s="9">
        <v>31</v>
      </c>
      <c r="F26" s="9">
        <f t="shared" si="2"/>
        <v>237</v>
      </c>
      <c r="G26" s="9">
        <v>200</v>
      </c>
      <c r="H26" s="9">
        <v>37</v>
      </c>
      <c r="I26" s="9">
        <f t="shared" si="3"/>
        <v>4</v>
      </c>
      <c r="J26" s="9">
        <v>4</v>
      </c>
      <c r="K26" s="9">
        <v>0</v>
      </c>
      <c r="L26" s="9">
        <v>1</v>
      </c>
      <c r="M26" s="9">
        <v>19</v>
      </c>
    </row>
    <row r="27" spans="1:14" x14ac:dyDescent="0.25">
      <c r="A27" s="2" t="s">
        <v>36</v>
      </c>
      <c r="B27" s="8">
        <f t="shared" si="0"/>
        <v>143</v>
      </c>
      <c r="C27" s="9">
        <f t="shared" si="1"/>
        <v>74</v>
      </c>
      <c r="D27" s="9">
        <v>71</v>
      </c>
      <c r="E27" s="9">
        <v>3</v>
      </c>
      <c r="F27" s="9">
        <f t="shared" si="2"/>
        <v>64</v>
      </c>
      <c r="G27" s="9">
        <v>56</v>
      </c>
      <c r="H27" s="9">
        <v>8</v>
      </c>
      <c r="I27" s="9">
        <f t="shared" si="3"/>
        <v>0</v>
      </c>
      <c r="J27" s="9">
        <v>0</v>
      </c>
      <c r="K27" s="9">
        <v>0</v>
      </c>
      <c r="L27" s="9">
        <v>0</v>
      </c>
      <c r="M27" s="9">
        <v>5</v>
      </c>
    </row>
    <row r="28" spans="1:14" x14ac:dyDescent="0.25">
      <c r="A28" s="2" t="s">
        <v>37</v>
      </c>
      <c r="B28" s="8">
        <f t="shared" si="0"/>
        <v>282</v>
      </c>
      <c r="C28" s="9">
        <f t="shared" si="1"/>
        <v>152</v>
      </c>
      <c r="D28" s="9">
        <v>140</v>
      </c>
      <c r="E28" s="9">
        <v>12</v>
      </c>
      <c r="F28" s="9">
        <f t="shared" si="2"/>
        <v>107</v>
      </c>
      <c r="G28" s="9">
        <v>98</v>
      </c>
      <c r="H28" s="9">
        <v>9</v>
      </c>
      <c r="I28" s="9">
        <f t="shared" si="3"/>
        <v>1</v>
      </c>
      <c r="J28" s="9">
        <v>1</v>
      </c>
      <c r="K28" s="9">
        <v>0</v>
      </c>
      <c r="L28" s="9">
        <v>0</v>
      </c>
      <c r="M28" s="9">
        <v>22</v>
      </c>
      <c r="N28" s="14"/>
    </row>
    <row r="29" spans="1:14" x14ac:dyDescent="0.25">
      <c r="A29" s="2" t="s">
        <v>38</v>
      </c>
      <c r="B29" s="8">
        <f t="shared" si="0"/>
        <v>594</v>
      </c>
      <c r="C29" s="9">
        <f t="shared" si="1"/>
        <v>296</v>
      </c>
      <c r="D29" s="9">
        <v>250</v>
      </c>
      <c r="E29" s="9">
        <v>46</v>
      </c>
      <c r="F29" s="9">
        <f t="shared" si="2"/>
        <v>268</v>
      </c>
      <c r="G29" s="9">
        <v>236</v>
      </c>
      <c r="H29" s="9">
        <v>32</v>
      </c>
      <c r="I29" s="9">
        <f t="shared" si="3"/>
        <v>1</v>
      </c>
      <c r="J29" s="9">
        <v>1</v>
      </c>
      <c r="K29" s="9">
        <v>0</v>
      </c>
      <c r="L29" s="9">
        <v>1</v>
      </c>
      <c r="M29" s="9">
        <v>28</v>
      </c>
    </row>
    <row r="30" spans="1:14" x14ac:dyDescent="0.25">
      <c r="A30" s="2" t="s">
        <v>39</v>
      </c>
      <c r="B30" s="8">
        <f t="shared" si="0"/>
        <v>903</v>
      </c>
      <c r="C30" s="9">
        <f t="shared" si="1"/>
        <v>257</v>
      </c>
      <c r="D30" s="9">
        <v>224</v>
      </c>
      <c r="E30" s="9">
        <v>33</v>
      </c>
      <c r="F30" s="9">
        <f t="shared" si="2"/>
        <v>626</v>
      </c>
      <c r="G30" s="9">
        <v>564</v>
      </c>
      <c r="H30" s="9">
        <v>62</v>
      </c>
      <c r="I30" s="9">
        <f t="shared" si="3"/>
        <v>2</v>
      </c>
      <c r="J30" s="9">
        <v>2</v>
      </c>
      <c r="K30" s="9">
        <v>0</v>
      </c>
      <c r="L30" s="9">
        <v>0</v>
      </c>
      <c r="M30" s="9">
        <v>18</v>
      </c>
    </row>
    <row r="31" spans="1:14" x14ac:dyDescent="0.25">
      <c r="A31" s="2" t="s">
        <v>40</v>
      </c>
      <c r="B31" s="8">
        <f t="shared" si="0"/>
        <v>192</v>
      </c>
      <c r="C31" s="9">
        <f t="shared" si="1"/>
        <v>78</v>
      </c>
      <c r="D31" s="9">
        <v>75</v>
      </c>
      <c r="E31" s="9">
        <v>3</v>
      </c>
      <c r="F31" s="9">
        <f t="shared" si="2"/>
        <v>108</v>
      </c>
      <c r="G31" s="9">
        <v>96</v>
      </c>
      <c r="H31" s="9">
        <v>12</v>
      </c>
      <c r="I31" s="9">
        <f t="shared" si="3"/>
        <v>0</v>
      </c>
      <c r="J31" s="9">
        <v>0</v>
      </c>
      <c r="K31" s="9">
        <v>0</v>
      </c>
      <c r="L31" s="9">
        <v>0</v>
      </c>
      <c r="M31" s="9">
        <v>6</v>
      </c>
    </row>
    <row r="32" spans="1:14" x14ac:dyDescent="0.25">
      <c r="A32" s="2" t="s">
        <v>41</v>
      </c>
      <c r="B32" s="8">
        <f t="shared" si="0"/>
        <v>1325</v>
      </c>
      <c r="C32" s="9">
        <f t="shared" si="1"/>
        <v>560</v>
      </c>
      <c r="D32" s="9">
        <v>521</v>
      </c>
      <c r="E32" s="9">
        <v>39</v>
      </c>
      <c r="F32" s="9">
        <f t="shared" si="2"/>
        <v>728</v>
      </c>
      <c r="G32" s="9">
        <v>655</v>
      </c>
      <c r="H32" s="9">
        <v>73</v>
      </c>
      <c r="I32" s="9">
        <f t="shared" si="3"/>
        <v>3</v>
      </c>
      <c r="J32" s="9">
        <v>3</v>
      </c>
      <c r="K32" s="9">
        <v>1</v>
      </c>
      <c r="L32" s="9">
        <v>0</v>
      </c>
      <c r="M32" s="9">
        <v>33</v>
      </c>
    </row>
    <row r="33" spans="1:14" x14ac:dyDescent="0.25">
      <c r="A33" s="2" t="s">
        <v>42</v>
      </c>
      <c r="B33" s="8">
        <f t="shared" si="0"/>
        <v>441</v>
      </c>
      <c r="C33" s="9">
        <f t="shared" si="1"/>
        <v>200</v>
      </c>
      <c r="D33" s="9">
        <v>174</v>
      </c>
      <c r="E33" s="9">
        <v>26</v>
      </c>
      <c r="F33" s="9">
        <f t="shared" si="2"/>
        <v>219</v>
      </c>
      <c r="G33" s="9">
        <v>194</v>
      </c>
      <c r="H33" s="9">
        <v>25</v>
      </c>
      <c r="I33" s="9">
        <f t="shared" si="3"/>
        <v>4</v>
      </c>
      <c r="J33" s="9">
        <v>4</v>
      </c>
      <c r="K33" s="9">
        <v>0</v>
      </c>
      <c r="L33" s="9">
        <v>1</v>
      </c>
      <c r="M33" s="9">
        <v>17</v>
      </c>
    </row>
    <row r="34" spans="1:14" x14ac:dyDescent="0.25">
      <c r="A34" s="2" t="s">
        <v>43</v>
      </c>
      <c r="B34" s="8">
        <f t="shared" si="0"/>
        <v>469</v>
      </c>
      <c r="C34" s="9">
        <f t="shared" si="1"/>
        <v>217</v>
      </c>
      <c r="D34" s="9">
        <v>197</v>
      </c>
      <c r="E34" s="9">
        <v>20</v>
      </c>
      <c r="F34" s="9">
        <f t="shared" si="2"/>
        <v>231</v>
      </c>
      <c r="G34" s="9">
        <v>202</v>
      </c>
      <c r="H34" s="9">
        <v>29</v>
      </c>
      <c r="I34" s="9">
        <f t="shared" si="3"/>
        <v>3</v>
      </c>
      <c r="J34" s="9">
        <v>3</v>
      </c>
      <c r="K34" s="9">
        <v>1</v>
      </c>
      <c r="L34" s="9">
        <v>0</v>
      </c>
      <c r="M34" s="9">
        <v>17</v>
      </c>
    </row>
    <row r="35" spans="1:14" x14ac:dyDescent="0.25">
      <c r="A35" s="2" t="s">
        <v>44</v>
      </c>
      <c r="B35" s="8">
        <f t="shared" si="0"/>
        <v>640</v>
      </c>
      <c r="C35" s="9">
        <f t="shared" si="1"/>
        <v>298</v>
      </c>
      <c r="D35" s="9">
        <v>279</v>
      </c>
      <c r="E35" s="9">
        <v>19</v>
      </c>
      <c r="F35" s="9">
        <f t="shared" si="2"/>
        <v>324</v>
      </c>
      <c r="G35" s="9">
        <v>289</v>
      </c>
      <c r="H35" s="9">
        <v>35</v>
      </c>
      <c r="I35" s="9">
        <f t="shared" si="3"/>
        <v>1</v>
      </c>
      <c r="J35" s="9">
        <v>1</v>
      </c>
      <c r="K35" s="9">
        <v>0</v>
      </c>
      <c r="L35" s="9">
        <v>2</v>
      </c>
      <c r="M35" s="9">
        <v>15</v>
      </c>
    </row>
    <row r="36" spans="1:14" x14ac:dyDescent="0.25">
      <c r="A36" s="2" t="s">
        <v>45</v>
      </c>
      <c r="B36" s="8">
        <f t="shared" si="0"/>
        <v>206</v>
      </c>
      <c r="C36" s="9">
        <f t="shared" si="1"/>
        <v>92</v>
      </c>
      <c r="D36" s="9">
        <v>90</v>
      </c>
      <c r="E36" s="9">
        <v>2</v>
      </c>
      <c r="F36" s="9">
        <f t="shared" si="2"/>
        <v>108</v>
      </c>
      <c r="G36" s="9">
        <v>104</v>
      </c>
      <c r="H36" s="9">
        <v>4</v>
      </c>
      <c r="I36" s="9">
        <f t="shared" si="3"/>
        <v>0</v>
      </c>
      <c r="J36" s="9">
        <v>0</v>
      </c>
      <c r="K36" s="9">
        <v>0</v>
      </c>
      <c r="L36" s="9">
        <v>0</v>
      </c>
      <c r="M36" s="9">
        <v>6</v>
      </c>
    </row>
    <row r="37" spans="1:14" x14ac:dyDescent="0.25">
      <c r="A37" s="2" t="s">
        <v>46</v>
      </c>
      <c r="B37" s="8">
        <f t="shared" si="0"/>
        <v>90</v>
      </c>
      <c r="C37" s="9">
        <f t="shared" si="1"/>
        <v>27</v>
      </c>
      <c r="D37" s="9">
        <v>25</v>
      </c>
      <c r="E37" s="9">
        <v>2</v>
      </c>
      <c r="F37" s="9">
        <f t="shared" si="2"/>
        <v>62</v>
      </c>
      <c r="G37" s="9">
        <v>51</v>
      </c>
      <c r="H37" s="9">
        <v>11</v>
      </c>
      <c r="I37" s="9">
        <f t="shared" si="3"/>
        <v>1</v>
      </c>
      <c r="J37" s="9">
        <v>1</v>
      </c>
      <c r="K37" s="9">
        <v>0</v>
      </c>
      <c r="L37" s="9">
        <v>0</v>
      </c>
      <c r="M37" s="9">
        <v>0</v>
      </c>
    </row>
    <row r="38" spans="1:14" x14ac:dyDescent="0.25">
      <c r="A38" s="2" t="s">
        <v>47</v>
      </c>
      <c r="B38" s="8">
        <f t="shared" si="0"/>
        <v>275</v>
      </c>
      <c r="C38" s="9">
        <f t="shared" si="1"/>
        <v>105</v>
      </c>
      <c r="D38" s="9">
        <v>92</v>
      </c>
      <c r="E38" s="9">
        <v>13</v>
      </c>
      <c r="F38" s="9">
        <f t="shared" si="2"/>
        <v>161</v>
      </c>
      <c r="G38" s="9">
        <v>142</v>
      </c>
      <c r="H38" s="9">
        <v>19</v>
      </c>
      <c r="I38" s="9">
        <f t="shared" si="3"/>
        <v>0</v>
      </c>
      <c r="J38" s="9">
        <v>0</v>
      </c>
      <c r="K38" s="9">
        <v>0</v>
      </c>
      <c r="L38" s="9">
        <v>0</v>
      </c>
      <c r="M38" s="9">
        <v>9</v>
      </c>
    </row>
    <row r="39" spans="1:14" x14ac:dyDescent="0.25">
      <c r="A39" s="2" t="s">
        <v>48</v>
      </c>
      <c r="B39" s="8">
        <f t="shared" si="0"/>
        <v>584</v>
      </c>
      <c r="C39" s="9">
        <f t="shared" si="1"/>
        <v>236</v>
      </c>
      <c r="D39" s="9">
        <v>212</v>
      </c>
      <c r="E39" s="9">
        <v>24</v>
      </c>
      <c r="F39" s="9">
        <f t="shared" si="2"/>
        <v>325</v>
      </c>
      <c r="G39" s="9">
        <v>289</v>
      </c>
      <c r="H39" s="9">
        <v>36</v>
      </c>
      <c r="I39" s="9">
        <f t="shared" si="3"/>
        <v>4</v>
      </c>
      <c r="J39" s="9">
        <v>4</v>
      </c>
      <c r="K39" s="9">
        <v>0</v>
      </c>
      <c r="L39" s="9">
        <v>0</v>
      </c>
      <c r="M39" s="9">
        <v>19</v>
      </c>
    </row>
    <row r="40" spans="1:14" x14ac:dyDescent="0.25">
      <c r="A40" s="2" t="s">
        <v>49</v>
      </c>
      <c r="B40" s="8">
        <f t="shared" si="0"/>
        <v>462</v>
      </c>
      <c r="C40" s="9">
        <f t="shared" si="1"/>
        <v>142</v>
      </c>
      <c r="D40" s="9">
        <v>119</v>
      </c>
      <c r="E40" s="9">
        <v>23</v>
      </c>
      <c r="F40" s="9">
        <f t="shared" si="2"/>
        <v>309</v>
      </c>
      <c r="G40" s="9">
        <v>283</v>
      </c>
      <c r="H40" s="9">
        <v>26</v>
      </c>
      <c r="I40" s="9">
        <f t="shared" si="3"/>
        <v>1</v>
      </c>
      <c r="J40" s="9">
        <v>1</v>
      </c>
      <c r="K40" s="9">
        <v>0</v>
      </c>
      <c r="L40" s="9">
        <v>0</v>
      </c>
      <c r="M40" s="9">
        <v>10</v>
      </c>
    </row>
    <row r="41" spans="1:14" x14ac:dyDescent="0.25">
      <c r="A41" s="2" t="s">
        <v>50</v>
      </c>
      <c r="B41" s="8">
        <f t="shared" si="0"/>
        <v>418</v>
      </c>
      <c r="C41" s="9">
        <f t="shared" si="1"/>
        <v>138</v>
      </c>
      <c r="D41" s="9">
        <v>121</v>
      </c>
      <c r="E41" s="9">
        <v>17</v>
      </c>
      <c r="F41" s="9">
        <f t="shared" si="2"/>
        <v>266</v>
      </c>
      <c r="G41" s="9">
        <v>230</v>
      </c>
      <c r="H41" s="9">
        <v>36</v>
      </c>
      <c r="I41" s="9">
        <f t="shared" si="3"/>
        <v>1</v>
      </c>
      <c r="J41" s="9">
        <v>1</v>
      </c>
      <c r="K41" s="9">
        <v>1</v>
      </c>
      <c r="L41" s="9">
        <v>0</v>
      </c>
      <c r="M41" s="9">
        <v>12</v>
      </c>
      <c r="N41" s="14"/>
    </row>
    <row r="42" spans="1:14" x14ac:dyDescent="0.25">
      <c r="A42" s="2" t="s">
        <v>51</v>
      </c>
      <c r="B42" s="8">
        <f t="shared" si="0"/>
        <v>19</v>
      </c>
      <c r="C42" s="9">
        <f t="shared" si="1"/>
        <v>12</v>
      </c>
      <c r="D42" s="9">
        <v>11</v>
      </c>
      <c r="E42" s="9">
        <v>1</v>
      </c>
      <c r="F42" s="9">
        <f t="shared" si="2"/>
        <v>6</v>
      </c>
      <c r="G42" s="9">
        <v>6</v>
      </c>
      <c r="H42" s="9">
        <v>0</v>
      </c>
      <c r="I42" s="9">
        <f t="shared" si="3"/>
        <v>0</v>
      </c>
      <c r="J42" s="9">
        <v>0</v>
      </c>
      <c r="K42" s="9">
        <v>0</v>
      </c>
      <c r="L42" s="9">
        <v>0</v>
      </c>
      <c r="M42" s="9">
        <v>1</v>
      </c>
    </row>
    <row r="43" spans="1:14" x14ac:dyDescent="0.25">
      <c r="A43" s="2" t="s">
        <v>52</v>
      </c>
      <c r="B43" s="8">
        <f t="shared" si="0"/>
        <v>745</v>
      </c>
      <c r="C43" s="9">
        <f t="shared" si="1"/>
        <v>244</v>
      </c>
      <c r="D43" s="9">
        <v>219</v>
      </c>
      <c r="E43" s="9">
        <v>25</v>
      </c>
      <c r="F43" s="9">
        <f t="shared" si="2"/>
        <v>473</v>
      </c>
      <c r="G43" s="9">
        <v>425</v>
      </c>
      <c r="H43" s="9">
        <v>48</v>
      </c>
      <c r="I43" s="9">
        <f t="shared" si="3"/>
        <v>0</v>
      </c>
      <c r="J43" s="9">
        <v>0</v>
      </c>
      <c r="K43" s="9">
        <v>0</v>
      </c>
      <c r="L43" s="9">
        <v>0</v>
      </c>
      <c r="M43" s="9">
        <v>28</v>
      </c>
    </row>
    <row r="44" spans="1:14" x14ac:dyDescent="0.25">
      <c r="A44" s="2" t="s">
        <v>53</v>
      </c>
      <c r="B44" s="8">
        <f t="shared" si="0"/>
        <v>741</v>
      </c>
      <c r="C44" s="9">
        <f t="shared" si="1"/>
        <v>192</v>
      </c>
      <c r="D44" s="9">
        <v>163</v>
      </c>
      <c r="E44" s="9">
        <v>29</v>
      </c>
      <c r="F44" s="9">
        <f t="shared" si="2"/>
        <v>511</v>
      </c>
      <c r="G44" s="9">
        <v>459</v>
      </c>
      <c r="H44" s="9">
        <v>52</v>
      </c>
      <c r="I44" s="9">
        <f t="shared" si="3"/>
        <v>1</v>
      </c>
      <c r="J44" s="9">
        <v>1</v>
      </c>
      <c r="K44" s="9">
        <v>1</v>
      </c>
      <c r="L44" s="9">
        <v>1</v>
      </c>
      <c r="M44" s="9">
        <v>35</v>
      </c>
    </row>
    <row r="45" spans="1:14" x14ac:dyDescent="0.25">
      <c r="A45" s="2" t="s">
        <v>54</v>
      </c>
      <c r="B45" s="8">
        <f t="shared" si="0"/>
        <v>507</v>
      </c>
      <c r="C45" s="9">
        <f t="shared" si="1"/>
        <v>99</v>
      </c>
      <c r="D45" s="9">
        <v>90</v>
      </c>
      <c r="E45" s="9">
        <v>9</v>
      </c>
      <c r="F45" s="9">
        <f t="shared" si="2"/>
        <v>385</v>
      </c>
      <c r="G45" s="9">
        <v>353</v>
      </c>
      <c r="H45" s="9">
        <v>32</v>
      </c>
      <c r="I45" s="9">
        <f t="shared" si="3"/>
        <v>2</v>
      </c>
      <c r="J45" s="9">
        <v>2</v>
      </c>
      <c r="K45" s="9">
        <v>0</v>
      </c>
      <c r="L45" s="9">
        <v>0</v>
      </c>
      <c r="M45" s="9">
        <v>21</v>
      </c>
    </row>
    <row r="46" spans="1:14" x14ac:dyDescent="0.25">
      <c r="A46" s="2" t="s">
        <v>55</v>
      </c>
      <c r="B46" s="8">
        <f t="shared" si="0"/>
        <v>945</v>
      </c>
      <c r="C46" s="9">
        <f t="shared" si="1"/>
        <v>259</v>
      </c>
      <c r="D46" s="9">
        <v>222</v>
      </c>
      <c r="E46" s="9">
        <v>37</v>
      </c>
      <c r="F46" s="9">
        <f t="shared" si="2"/>
        <v>642</v>
      </c>
      <c r="G46" s="9">
        <v>575</v>
      </c>
      <c r="H46" s="9">
        <v>67</v>
      </c>
      <c r="I46" s="9">
        <f t="shared" si="3"/>
        <v>2</v>
      </c>
      <c r="J46" s="9">
        <v>2</v>
      </c>
      <c r="K46" s="9">
        <v>0</v>
      </c>
      <c r="L46" s="9">
        <v>0</v>
      </c>
      <c r="M46" s="9">
        <v>42</v>
      </c>
    </row>
    <row r="47" spans="1:14" x14ac:dyDescent="0.25">
      <c r="A47" s="2" t="s">
        <v>56</v>
      </c>
      <c r="B47" s="8">
        <f t="shared" si="0"/>
        <v>1173</v>
      </c>
      <c r="C47" s="9">
        <f t="shared" si="1"/>
        <v>504</v>
      </c>
      <c r="D47" s="9">
        <v>435</v>
      </c>
      <c r="E47" s="9">
        <v>69</v>
      </c>
      <c r="F47" s="9">
        <f t="shared" si="2"/>
        <v>619</v>
      </c>
      <c r="G47" s="9">
        <v>537</v>
      </c>
      <c r="H47" s="9">
        <v>82</v>
      </c>
      <c r="I47" s="9">
        <f t="shared" si="3"/>
        <v>7</v>
      </c>
      <c r="J47" s="9">
        <v>7</v>
      </c>
      <c r="K47" s="9">
        <v>3</v>
      </c>
      <c r="L47" s="9">
        <v>1</v>
      </c>
      <c r="M47" s="9">
        <v>39</v>
      </c>
    </row>
    <row r="48" spans="1:14" x14ac:dyDescent="0.25">
      <c r="A48" s="2" t="s">
        <v>57</v>
      </c>
      <c r="B48" s="8">
        <f t="shared" si="0"/>
        <v>1376</v>
      </c>
      <c r="C48" s="9">
        <f t="shared" si="1"/>
        <v>549</v>
      </c>
      <c r="D48" s="9">
        <v>485</v>
      </c>
      <c r="E48" s="9">
        <v>64</v>
      </c>
      <c r="F48" s="9">
        <f t="shared" si="2"/>
        <v>765</v>
      </c>
      <c r="G48" s="9">
        <v>641</v>
      </c>
      <c r="H48" s="9">
        <v>124</v>
      </c>
      <c r="I48" s="9">
        <f t="shared" si="3"/>
        <v>5</v>
      </c>
      <c r="J48" s="9">
        <v>5</v>
      </c>
      <c r="K48" s="9">
        <v>0</v>
      </c>
      <c r="L48" s="9">
        <v>0</v>
      </c>
      <c r="M48" s="9">
        <v>57</v>
      </c>
    </row>
    <row r="49" spans="1:14" x14ac:dyDescent="0.25">
      <c r="A49" s="2" t="s">
        <v>58</v>
      </c>
      <c r="B49" s="8">
        <f t="shared" si="0"/>
        <v>679</v>
      </c>
      <c r="C49" s="9">
        <f t="shared" si="1"/>
        <v>215</v>
      </c>
      <c r="D49" s="9">
        <v>191</v>
      </c>
      <c r="E49" s="9">
        <v>24</v>
      </c>
      <c r="F49" s="9">
        <f t="shared" si="2"/>
        <v>433</v>
      </c>
      <c r="G49" s="9">
        <v>384</v>
      </c>
      <c r="H49" s="9">
        <v>49</v>
      </c>
      <c r="I49" s="9">
        <f t="shared" si="3"/>
        <v>3</v>
      </c>
      <c r="J49" s="9">
        <v>3</v>
      </c>
      <c r="K49" s="9">
        <v>0</v>
      </c>
      <c r="L49" s="9">
        <v>0</v>
      </c>
      <c r="M49" s="9">
        <v>28</v>
      </c>
    </row>
    <row r="50" spans="1:14" x14ac:dyDescent="0.25">
      <c r="A50" s="2" t="s">
        <v>59</v>
      </c>
      <c r="B50" s="8">
        <f t="shared" si="0"/>
        <v>225</v>
      </c>
      <c r="C50" s="9">
        <f t="shared" si="1"/>
        <v>83</v>
      </c>
      <c r="D50" s="9">
        <v>71</v>
      </c>
      <c r="E50" s="9">
        <v>12</v>
      </c>
      <c r="F50" s="9">
        <f t="shared" si="2"/>
        <v>129</v>
      </c>
      <c r="G50" s="9">
        <v>109</v>
      </c>
      <c r="H50" s="9">
        <v>20</v>
      </c>
      <c r="I50" s="9">
        <f t="shared" si="3"/>
        <v>0</v>
      </c>
      <c r="J50" s="9">
        <v>0</v>
      </c>
      <c r="K50" s="9">
        <v>0</v>
      </c>
      <c r="L50" s="9">
        <v>0</v>
      </c>
      <c r="M50" s="9">
        <v>13</v>
      </c>
    </row>
    <row r="51" spans="1:14" x14ac:dyDescent="0.25">
      <c r="A51" s="2" t="s">
        <v>60</v>
      </c>
      <c r="B51" s="8">
        <f t="shared" si="0"/>
        <v>801</v>
      </c>
      <c r="C51" s="9">
        <f t="shared" si="1"/>
        <v>227</v>
      </c>
      <c r="D51" s="9">
        <v>203</v>
      </c>
      <c r="E51" s="9">
        <v>24</v>
      </c>
      <c r="F51" s="9">
        <f t="shared" si="2"/>
        <v>544</v>
      </c>
      <c r="G51" s="9">
        <v>469</v>
      </c>
      <c r="H51" s="9">
        <v>75</v>
      </c>
      <c r="I51" s="9">
        <f t="shared" si="3"/>
        <v>3</v>
      </c>
      <c r="J51" s="9">
        <v>3</v>
      </c>
      <c r="K51" s="9">
        <v>0</v>
      </c>
      <c r="L51" s="9">
        <v>0</v>
      </c>
      <c r="M51" s="9">
        <v>27</v>
      </c>
    </row>
    <row r="52" spans="1:14" x14ac:dyDescent="0.25">
      <c r="A52" s="2" t="s">
        <v>61</v>
      </c>
      <c r="B52" s="8">
        <f t="shared" si="0"/>
        <v>236</v>
      </c>
      <c r="C52" s="9">
        <f t="shared" si="1"/>
        <v>82</v>
      </c>
      <c r="D52" s="9">
        <v>69</v>
      </c>
      <c r="E52" s="9">
        <v>13</v>
      </c>
      <c r="F52" s="9">
        <f t="shared" si="2"/>
        <v>146</v>
      </c>
      <c r="G52" s="9">
        <v>134</v>
      </c>
      <c r="H52" s="9">
        <v>12</v>
      </c>
      <c r="I52" s="9">
        <f t="shared" si="3"/>
        <v>0</v>
      </c>
      <c r="J52" s="9">
        <v>0</v>
      </c>
      <c r="K52" s="9">
        <v>0</v>
      </c>
      <c r="L52" s="9">
        <v>0</v>
      </c>
      <c r="M52" s="9">
        <v>8</v>
      </c>
    </row>
    <row r="53" spans="1:14" x14ac:dyDescent="0.25">
      <c r="A53" s="2" t="s">
        <v>62</v>
      </c>
      <c r="B53" s="8">
        <f t="shared" si="0"/>
        <v>362</v>
      </c>
      <c r="C53" s="9">
        <f t="shared" si="1"/>
        <v>163</v>
      </c>
      <c r="D53" s="9">
        <v>139</v>
      </c>
      <c r="E53" s="9">
        <v>24</v>
      </c>
      <c r="F53" s="9">
        <f t="shared" si="2"/>
        <v>186</v>
      </c>
      <c r="G53" s="9">
        <v>159</v>
      </c>
      <c r="H53" s="9">
        <v>27</v>
      </c>
      <c r="I53" s="9">
        <f t="shared" si="3"/>
        <v>1</v>
      </c>
      <c r="J53" s="9">
        <v>1</v>
      </c>
      <c r="K53" s="9">
        <v>0</v>
      </c>
      <c r="L53" s="9">
        <v>0</v>
      </c>
      <c r="M53" s="9">
        <v>12</v>
      </c>
    </row>
    <row r="54" spans="1:14" x14ac:dyDescent="0.25">
      <c r="A54" s="2" t="s">
        <v>63</v>
      </c>
      <c r="B54" s="8">
        <f t="shared" si="0"/>
        <v>1207</v>
      </c>
      <c r="C54" s="9">
        <f t="shared" si="1"/>
        <v>563</v>
      </c>
      <c r="D54" s="9">
        <v>509</v>
      </c>
      <c r="E54" s="9">
        <v>54</v>
      </c>
      <c r="F54" s="9">
        <f t="shared" si="2"/>
        <v>583</v>
      </c>
      <c r="G54" s="9">
        <v>524</v>
      </c>
      <c r="H54" s="9">
        <v>59</v>
      </c>
      <c r="I54" s="9">
        <f t="shared" si="3"/>
        <v>7</v>
      </c>
      <c r="J54" s="9">
        <v>7</v>
      </c>
      <c r="K54" s="9">
        <v>0</v>
      </c>
      <c r="L54" s="9">
        <v>2</v>
      </c>
      <c r="M54" s="9">
        <v>52</v>
      </c>
    </row>
    <row r="55" spans="1:14" x14ac:dyDescent="0.25">
      <c r="A55" s="2" t="s">
        <v>64</v>
      </c>
      <c r="B55" s="8">
        <f t="shared" si="0"/>
        <v>298</v>
      </c>
      <c r="C55" s="9">
        <f t="shared" si="1"/>
        <v>147</v>
      </c>
      <c r="D55" s="9">
        <v>139</v>
      </c>
      <c r="E55" s="9">
        <v>8</v>
      </c>
      <c r="F55" s="9">
        <f t="shared" si="2"/>
        <v>128</v>
      </c>
      <c r="G55" s="9">
        <v>109</v>
      </c>
      <c r="H55" s="9">
        <v>19</v>
      </c>
      <c r="I55" s="9">
        <f t="shared" si="3"/>
        <v>2</v>
      </c>
      <c r="J55" s="9">
        <v>2</v>
      </c>
      <c r="K55" s="9">
        <v>0</v>
      </c>
      <c r="L55" s="9">
        <v>1</v>
      </c>
      <c r="M55" s="9">
        <v>20</v>
      </c>
    </row>
    <row r="56" spans="1:14" x14ac:dyDescent="0.25">
      <c r="A56" s="2" t="s">
        <v>65</v>
      </c>
      <c r="B56" s="8">
        <f t="shared" si="0"/>
        <v>1329</v>
      </c>
      <c r="C56" s="9">
        <f t="shared" si="1"/>
        <v>688</v>
      </c>
      <c r="D56" s="9">
        <v>630</v>
      </c>
      <c r="E56" s="9">
        <v>58</v>
      </c>
      <c r="F56" s="9">
        <f t="shared" si="2"/>
        <v>592</v>
      </c>
      <c r="G56" s="9">
        <v>498</v>
      </c>
      <c r="H56" s="9">
        <v>94</v>
      </c>
      <c r="I56" s="9">
        <f t="shared" si="3"/>
        <v>4</v>
      </c>
      <c r="J56" s="9">
        <v>4</v>
      </c>
      <c r="K56" s="9">
        <v>1</v>
      </c>
      <c r="L56" s="9">
        <v>0</v>
      </c>
      <c r="M56" s="9">
        <v>44</v>
      </c>
    </row>
    <row r="57" spans="1:14" x14ac:dyDescent="0.25">
      <c r="A57" s="2" t="s">
        <v>66</v>
      </c>
      <c r="B57" s="8">
        <f t="shared" si="0"/>
        <v>778</v>
      </c>
      <c r="C57" s="9">
        <f t="shared" si="1"/>
        <v>364</v>
      </c>
      <c r="D57" s="9">
        <v>324</v>
      </c>
      <c r="E57" s="9">
        <v>40</v>
      </c>
      <c r="F57" s="9">
        <f t="shared" si="2"/>
        <v>358</v>
      </c>
      <c r="G57" s="9">
        <v>308</v>
      </c>
      <c r="H57" s="9">
        <v>50</v>
      </c>
      <c r="I57" s="9">
        <f t="shared" si="3"/>
        <v>8</v>
      </c>
      <c r="J57" s="9">
        <v>8</v>
      </c>
      <c r="K57" s="9">
        <v>0</v>
      </c>
      <c r="L57" s="9">
        <v>0</v>
      </c>
      <c r="M57" s="9">
        <v>48</v>
      </c>
      <c r="N57" s="14"/>
    </row>
    <row r="58" spans="1:14" x14ac:dyDescent="0.25">
      <c r="A58" s="2" t="s">
        <v>67</v>
      </c>
      <c r="B58" s="8">
        <f t="shared" si="0"/>
        <v>86</v>
      </c>
      <c r="C58" s="9">
        <f t="shared" si="1"/>
        <v>50</v>
      </c>
      <c r="D58" s="9">
        <v>43</v>
      </c>
      <c r="E58" s="9">
        <v>7</v>
      </c>
      <c r="F58" s="9">
        <f t="shared" si="2"/>
        <v>34</v>
      </c>
      <c r="G58" s="9">
        <v>29</v>
      </c>
      <c r="H58" s="9">
        <v>5</v>
      </c>
      <c r="I58" s="9">
        <f t="shared" si="3"/>
        <v>0</v>
      </c>
      <c r="J58" s="9">
        <v>0</v>
      </c>
      <c r="K58" s="9">
        <v>0</v>
      </c>
      <c r="L58" s="9">
        <v>0</v>
      </c>
      <c r="M58" s="9">
        <v>2</v>
      </c>
    </row>
    <row r="59" spans="1:14" x14ac:dyDescent="0.25">
      <c r="A59" s="2" t="s">
        <v>68</v>
      </c>
      <c r="B59" s="8">
        <f t="shared" si="0"/>
        <v>247</v>
      </c>
      <c r="C59" s="9">
        <f t="shared" si="1"/>
        <v>100</v>
      </c>
      <c r="D59" s="9">
        <v>93</v>
      </c>
      <c r="E59" s="9">
        <v>7</v>
      </c>
      <c r="F59" s="9">
        <f t="shared" si="2"/>
        <v>133</v>
      </c>
      <c r="G59" s="9">
        <v>118</v>
      </c>
      <c r="H59" s="9">
        <v>15</v>
      </c>
      <c r="I59" s="9">
        <f t="shared" si="3"/>
        <v>0</v>
      </c>
      <c r="J59" s="9">
        <v>0</v>
      </c>
      <c r="K59" s="9">
        <v>0</v>
      </c>
      <c r="L59" s="9">
        <v>0</v>
      </c>
      <c r="M59" s="9">
        <v>14</v>
      </c>
    </row>
    <row r="60" spans="1:14" x14ac:dyDescent="0.25">
      <c r="A60" s="2" t="s">
        <v>69</v>
      </c>
      <c r="B60" s="8">
        <f t="shared" si="0"/>
        <v>8</v>
      </c>
      <c r="C60" s="9">
        <f t="shared" si="1"/>
        <v>4</v>
      </c>
      <c r="D60" s="9">
        <v>4</v>
      </c>
      <c r="E60" s="9">
        <v>0</v>
      </c>
      <c r="F60" s="9">
        <f t="shared" si="2"/>
        <v>4</v>
      </c>
      <c r="G60" s="9">
        <v>3</v>
      </c>
      <c r="H60" s="9">
        <v>1</v>
      </c>
      <c r="I60" s="9">
        <f t="shared" si="3"/>
        <v>0</v>
      </c>
      <c r="J60" s="9">
        <v>0</v>
      </c>
      <c r="K60" s="9">
        <v>0</v>
      </c>
      <c r="L60" s="9">
        <v>0</v>
      </c>
      <c r="M60" s="9">
        <v>0</v>
      </c>
    </row>
    <row r="61" spans="1:14" x14ac:dyDescent="0.25">
      <c r="A61" s="2" t="s">
        <v>70</v>
      </c>
      <c r="B61" s="8">
        <f t="shared" si="0"/>
        <v>773</v>
      </c>
      <c r="C61" s="9">
        <f t="shared" si="1"/>
        <v>383</v>
      </c>
      <c r="D61" s="9">
        <v>348</v>
      </c>
      <c r="E61" s="9">
        <v>35</v>
      </c>
      <c r="F61" s="9">
        <f t="shared" si="2"/>
        <v>355</v>
      </c>
      <c r="G61" s="9">
        <v>321</v>
      </c>
      <c r="H61" s="9">
        <v>34</v>
      </c>
      <c r="I61" s="9">
        <f t="shared" si="3"/>
        <v>6</v>
      </c>
      <c r="J61" s="9">
        <v>6</v>
      </c>
      <c r="K61" s="9">
        <v>1</v>
      </c>
      <c r="L61" s="9">
        <v>1</v>
      </c>
      <c r="M61" s="9">
        <v>27</v>
      </c>
    </row>
    <row r="62" spans="1:14" x14ac:dyDescent="0.25">
      <c r="A62" s="2" t="s">
        <v>71</v>
      </c>
      <c r="B62" s="8">
        <f t="shared" si="0"/>
        <v>833</v>
      </c>
      <c r="C62" s="9">
        <f t="shared" si="1"/>
        <v>404</v>
      </c>
      <c r="D62" s="9">
        <v>371</v>
      </c>
      <c r="E62" s="9">
        <v>33</v>
      </c>
      <c r="F62" s="9">
        <f t="shared" si="2"/>
        <v>395</v>
      </c>
      <c r="G62" s="9">
        <v>352</v>
      </c>
      <c r="H62" s="9">
        <v>43</v>
      </c>
      <c r="I62" s="9">
        <f t="shared" si="3"/>
        <v>0</v>
      </c>
      <c r="J62" s="9">
        <v>0</v>
      </c>
      <c r="K62" s="9">
        <v>1</v>
      </c>
      <c r="L62" s="9">
        <v>0</v>
      </c>
      <c r="M62" s="9">
        <v>33</v>
      </c>
    </row>
    <row r="63" spans="1:14" x14ac:dyDescent="0.25">
      <c r="A63" s="2" t="s">
        <v>72</v>
      </c>
      <c r="B63" s="8">
        <f t="shared" si="0"/>
        <v>592</v>
      </c>
      <c r="C63" s="9">
        <f t="shared" si="1"/>
        <v>264</v>
      </c>
      <c r="D63" s="9">
        <v>251</v>
      </c>
      <c r="E63" s="9">
        <v>13</v>
      </c>
      <c r="F63" s="9">
        <f t="shared" si="2"/>
        <v>309</v>
      </c>
      <c r="G63" s="9">
        <v>274</v>
      </c>
      <c r="H63" s="9">
        <v>35</v>
      </c>
      <c r="I63" s="9">
        <f t="shared" si="3"/>
        <v>0</v>
      </c>
      <c r="J63" s="9">
        <v>0</v>
      </c>
      <c r="K63" s="9">
        <v>0</v>
      </c>
      <c r="L63" s="9">
        <v>0</v>
      </c>
      <c r="M63" s="9">
        <v>19</v>
      </c>
    </row>
    <row r="64" spans="1:14" x14ac:dyDescent="0.25">
      <c r="A64" s="2" t="s">
        <v>73</v>
      </c>
      <c r="B64" s="8">
        <f t="shared" si="0"/>
        <v>194</v>
      </c>
      <c r="C64" s="9">
        <f t="shared" si="1"/>
        <v>106</v>
      </c>
      <c r="D64" s="9">
        <v>99</v>
      </c>
      <c r="E64" s="9">
        <v>7</v>
      </c>
      <c r="F64" s="9">
        <f t="shared" si="2"/>
        <v>82</v>
      </c>
      <c r="G64" s="9">
        <v>73</v>
      </c>
      <c r="H64" s="9">
        <v>9</v>
      </c>
      <c r="I64" s="9">
        <f t="shared" si="3"/>
        <v>0</v>
      </c>
      <c r="J64" s="9">
        <v>0</v>
      </c>
      <c r="K64" s="9">
        <v>0</v>
      </c>
      <c r="L64" s="9">
        <v>0</v>
      </c>
      <c r="M64" s="9">
        <v>6</v>
      </c>
    </row>
    <row r="65" spans="1:13" x14ac:dyDescent="0.25">
      <c r="A65" s="2" t="s">
        <v>74</v>
      </c>
      <c r="B65" s="8">
        <f t="shared" si="0"/>
        <v>844</v>
      </c>
      <c r="C65" s="9">
        <f t="shared" si="1"/>
        <v>426</v>
      </c>
      <c r="D65" s="9">
        <v>385</v>
      </c>
      <c r="E65" s="9">
        <v>41</v>
      </c>
      <c r="F65" s="9">
        <f t="shared" si="2"/>
        <v>387</v>
      </c>
      <c r="G65" s="9">
        <v>334</v>
      </c>
      <c r="H65" s="9">
        <v>53</v>
      </c>
      <c r="I65" s="9">
        <f t="shared" si="3"/>
        <v>2</v>
      </c>
      <c r="J65" s="9">
        <v>2</v>
      </c>
      <c r="K65" s="9">
        <v>1</v>
      </c>
      <c r="L65" s="9">
        <v>0</v>
      </c>
      <c r="M65" s="9">
        <v>28</v>
      </c>
    </row>
    <row r="66" spans="1:13" x14ac:dyDescent="0.25">
      <c r="A66" s="2" t="s">
        <v>75</v>
      </c>
      <c r="B66" s="8">
        <f t="shared" si="0"/>
        <v>626</v>
      </c>
      <c r="C66" s="9">
        <f t="shared" si="1"/>
        <v>273</v>
      </c>
      <c r="D66" s="9">
        <v>248</v>
      </c>
      <c r="E66" s="9">
        <v>25</v>
      </c>
      <c r="F66" s="9">
        <f t="shared" si="2"/>
        <v>314</v>
      </c>
      <c r="G66" s="9">
        <v>282</v>
      </c>
      <c r="H66" s="9">
        <v>32</v>
      </c>
      <c r="I66" s="9">
        <f t="shared" si="3"/>
        <v>1</v>
      </c>
      <c r="J66" s="9">
        <v>1</v>
      </c>
      <c r="K66" s="9">
        <v>0</v>
      </c>
      <c r="L66" s="9">
        <v>1</v>
      </c>
      <c r="M66" s="9">
        <v>37</v>
      </c>
    </row>
    <row r="67" spans="1:13" x14ac:dyDescent="0.25">
      <c r="A67" s="2" t="s">
        <v>76</v>
      </c>
      <c r="B67" s="8">
        <f t="shared" ref="B67:B92" si="4">SUM(C67,F67,I67,K67:M67)</f>
        <v>594</v>
      </c>
      <c r="C67" s="9">
        <f t="shared" si="1"/>
        <v>294</v>
      </c>
      <c r="D67" s="9">
        <v>272</v>
      </c>
      <c r="E67" s="9">
        <v>22</v>
      </c>
      <c r="F67" s="9">
        <f t="shared" si="2"/>
        <v>264</v>
      </c>
      <c r="G67" s="9">
        <v>229</v>
      </c>
      <c r="H67" s="9">
        <v>35</v>
      </c>
      <c r="I67" s="9">
        <f t="shared" si="3"/>
        <v>4</v>
      </c>
      <c r="J67" s="9">
        <v>4</v>
      </c>
      <c r="K67" s="9">
        <v>1</v>
      </c>
      <c r="L67" s="9">
        <v>0</v>
      </c>
      <c r="M67" s="9">
        <v>31</v>
      </c>
    </row>
    <row r="68" spans="1:13" x14ac:dyDescent="0.25">
      <c r="A68" s="2" t="s">
        <v>77</v>
      </c>
      <c r="B68" s="8">
        <f t="shared" si="4"/>
        <v>570</v>
      </c>
      <c r="C68" s="9">
        <f t="shared" ref="C68:C92" si="5">SUM(D68:E68)</f>
        <v>258</v>
      </c>
      <c r="D68" s="9">
        <v>238</v>
      </c>
      <c r="E68" s="9">
        <v>20</v>
      </c>
      <c r="F68" s="9">
        <f t="shared" ref="F68:F92" si="6">SUM(G68:H68)</f>
        <v>286</v>
      </c>
      <c r="G68" s="9">
        <v>264</v>
      </c>
      <c r="H68" s="9">
        <v>22</v>
      </c>
      <c r="I68" s="9">
        <f t="shared" ref="I68:I92" si="7">SUM(J68)</f>
        <v>0</v>
      </c>
      <c r="J68" s="9">
        <v>0</v>
      </c>
      <c r="K68" s="9">
        <v>0</v>
      </c>
      <c r="L68" s="9">
        <v>1</v>
      </c>
      <c r="M68" s="9">
        <v>25</v>
      </c>
    </row>
    <row r="69" spans="1:13" x14ac:dyDescent="0.25">
      <c r="A69" s="2" t="s">
        <v>78</v>
      </c>
      <c r="B69" s="8">
        <f t="shared" si="4"/>
        <v>502</v>
      </c>
      <c r="C69" s="9">
        <f t="shared" si="5"/>
        <v>226</v>
      </c>
      <c r="D69" s="9">
        <v>198</v>
      </c>
      <c r="E69" s="9">
        <v>28</v>
      </c>
      <c r="F69" s="9">
        <f t="shared" si="6"/>
        <v>245</v>
      </c>
      <c r="G69" s="9">
        <v>208</v>
      </c>
      <c r="H69" s="9">
        <v>37</v>
      </c>
      <c r="I69" s="9">
        <f t="shared" si="7"/>
        <v>2</v>
      </c>
      <c r="J69" s="9">
        <v>2</v>
      </c>
      <c r="K69" s="9">
        <v>0</v>
      </c>
      <c r="L69" s="9">
        <v>1</v>
      </c>
      <c r="M69" s="9">
        <v>28</v>
      </c>
    </row>
    <row r="70" spans="1:13" x14ac:dyDescent="0.25">
      <c r="A70" s="2" t="s">
        <v>79</v>
      </c>
      <c r="B70" s="8">
        <f t="shared" si="4"/>
        <v>29</v>
      </c>
      <c r="C70" s="9">
        <f t="shared" si="5"/>
        <v>15</v>
      </c>
      <c r="D70" s="9">
        <v>12</v>
      </c>
      <c r="E70" s="9">
        <v>3</v>
      </c>
      <c r="F70" s="9">
        <f t="shared" si="6"/>
        <v>14</v>
      </c>
      <c r="G70" s="9">
        <v>13</v>
      </c>
      <c r="H70" s="9">
        <v>1</v>
      </c>
      <c r="I70" s="9">
        <f t="shared" si="7"/>
        <v>0</v>
      </c>
      <c r="J70" s="9">
        <v>0</v>
      </c>
      <c r="K70" s="9">
        <v>0</v>
      </c>
      <c r="L70" s="9">
        <v>0</v>
      </c>
      <c r="M70" s="9">
        <v>0</v>
      </c>
    </row>
    <row r="71" spans="1:13" x14ac:dyDescent="0.25">
      <c r="A71" s="2" t="s">
        <v>80</v>
      </c>
      <c r="B71" s="8">
        <f t="shared" si="4"/>
        <v>829</v>
      </c>
      <c r="C71" s="9">
        <f t="shared" si="5"/>
        <v>278</v>
      </c>
      <c r="D71" s="9">
        <v>241</v>
      </c>
      <c r="E71" s="9">
        <v>37</v>
      </c>
      <c r="F71" s="9">
        <f t="shared" si="6"/>
        <v>507</v>
      </c>
      <c r="G71" s="9">
        <v>444</v>
      </c>
      <c r="H71" s="9">
        <v>63</v>
      </c>
      <c r="I71" s="9">
        <f t="shared" si="7"/>
        <v>4</v>
      </c>
      <c r="J71" s="9">
        <v>4</v>
      </c>
      <c r="K71" s="9">
        <v>0</v>
      </c>
      <c r="L71" s="9">
        <v>0</v>
      </c>
      <c r="M71" s="9">
        <v>40</v>
      </c>
    </row>
    <row r="72" spans="1:13" x14ac:dyDescent="0.25">
      <c r="A72" s="2" t="s">
        <v>81</v>
      </c>
      <c r="B72" s="8">
        <f t="shared" si="4"/>
        <v>561</v>
      </c>
      <c r="C72" s="9">
        <f t="shared" si="5"/>
        <v>171</v>
      </c>
      <c r="D72" s="9">
        <v>160</v>
      </c>
      <c r="E72" s="9">
        <v>11</v>
      </c>
      <c r="F72" s="9">
        <f t="shared" si="6"/>
        <v>369</v>
      </c>
      <c r="G72" s="9">
        <v>342</v>
      </c>
      <c r="H72" s="9">
        <v>27</v>
      </c>
      <c r="I72" s="9">
        <f t="shared" si="7"/>
        <v>2</v>
      </c>
      <c r="J72" s="9">
        <v>2</v>
      </c>
      <c r="K72" s="9">
        <v>0</v>
      </c>
      <c r="L72" s="9">
        <v>0</v>
      </c>
      <c r="M72" s="9">
        <v>19</v>
      </c>
    </row>
    <row r="73" spans="1:13" x14ac:dyDescent="0.25">
      <c r="A73" s="2" t="s">
        <v>82</v>
      </c>
      <c r="B73" s="8">
        <f t="shared" si="4"/>
        <v>1302</v>
      </c>
      <c r="C73" s="9">
        <f t="shared" si="5"/>
        <v>445</v>
      </c>
      <c r="D73" s="9">
        <v>401</v>
      </c>
      <c r="E73" s="9">
        <v>44</v>
      </c>
      <c r="F73" s="9">
        <f t="shared" si="6"/>
        <v>796</v>
      </c>
      <c r="G73" s="9">
        <v>708</v>
      </c>
      <c r="H73" s="9">
        <v>88</v>
      </c>
      <c r="I73" s="9">
        <f t="shared" si="7"/>
        <v>1</v>
      </c>
      <c r="J73" s="9">
        <v>1</v>
      </c>
      <c r="K73" s="9">
        <v>0</v>
      </c>
      <c r="L73" s="9">
        <v>0</v>
      </c>
      <c r="M73" s="9">
        <v>60</v>
      </c>
    </row>
    <row r="74" spans="1:13" x14ac:dyDescent="0.25">
      <c r="A74" s="2" t="s">
        <v>83</v>
      </c>
      <c r="B74" s="8">
        <f t="shared" si="4"/>
        <v>236</v>
      </c>
      <c r="C74" s="9">
        <f t="shared" si="5"/>
        <v>73</v>
      </c>
      <c r="D74" s="9">
        <v>64</v>
      </c>
      <c r="E74" s="9">
        <v>9</v>
      </c>
      <c r="F74" s="9">
        <f t="shared" si="6"/>
        <v>160</v>
      </c>
      <c r="G74" s="9">
        <v>133</v>
      </c>
      <c r="H74" s="9">
        <v>27</v>
      </c>
      <c r="I74" s="9">
        <f t="shared" si="7"/>
        <v>0</v>
      </c>
      <c r="J74" s="9">
        <v>0</v>
      </c>
      <c r="K74" s="9">
        <v>0</v>
      </c>
      <c r="L74" s="9">
        <v>0</v>
      </c>
      <c r="M74" s="9">
        <v>3</v>
      </c>
    </row>
    <row r="75" spans="1:13" x14ac:dyDescent="0.25">
      <c r="A75" s="2" t="s">
        <v>84</v>
      </c>
      <c r="B75" s="8">
        <f t="shared" si="4"/>
        <v>880</v>
      </c>
      <c r="C75" s="9">
        <f t="shared" si="5"/>
        <v>235</v>
      </c>
      <c r="D75" s="9">
        <v>199</v>
      </c>
      <c r="E75" s="9">
        <v>36</v>
      </c>
      <c r="F75" s="9">
        <f t="shared" si="6"/>
        <v>621</v>
      </c>
      <c r="G75" s="9">
        <v>563</v>
      </c>
      <c r="H75" s="9">
        <v>58</v>
      </c>
      <c r="I75" s="9">
        <f t="shared" si="7"/>
        <v>1</v>
      </c>
      <c r="J75" s="9">
        <v>1</v>
      </c>
      <c r="K75" s="9">
        <v>0</v>
      </c>
      <c r="L75" s="9">
        <v>0</v>
      </c>
      <c r="M75" s="9">
        <v>23</v>
      </c>
    </row>
    <row r="76" spans="1:13" x14ac:dyDescent="0.25">
      <c r="A76" s="2" t="s">
        <v>85</v>
      </c>
      <c r="B76" s="8">
        <f t="shared" si="4"/>
        <v>919</v>
      </c>
      <c r="C76" s="9">
        <f t="shared" si="5"/>
        <v>496</v>
      </c>
      <c r="D76" s="9">
        <v>437</v>
      </c>
      <c r="E76" s="9">
        <v>59</v>
      </c>
      <c r="F76" s="9">
        <f t="shared" si="6"/>
        <v>387</v>
      </c>
      <c r="G76" s="9">
        <v>343</v>
      </c>
      <c r="H76" s="9">
        <v>44</v>
      </c>
      <c r="I76" s="9">
        <f t="shared" si="7"/>
        <v>4</v>
      </c>
      <c r="J76" s="9">
        <v>4</v>
      </c>
      <c r="K76" s="9">
        <v>0</v>
      </c>
      <c r="L76" s="9">
        <v>0</v>
      </c>
      <c r="M76" s="9">
        <v>32</v>
      </c>
    </row>
    <row r="77" spans="1:13" x14ac:dyDescent="0.25">
      <c r="A77" s="2" t="s">
        <v>86</v>
      </c>
      <c r="B77" s="8">
        <f t="shared" si="4"/>
        <v>880</v>
      </c>
      <c r="C77" s="9">
        <f t="shared" si="5"/>
        <v>480</v>
      </c>
      <c r="D77" s="9">
        <v>440</v>
      </c>
      <c r="E77" s="9">
        <v>40</v>
      </c>
      <c r="F77" s="9">
        <f t="shared" si="6"/>
        <v>366</v>
      </c>
      <c r="G77" s="9">
        <v>306</v>
      </c>
      <c r="H77" s="9">
        <v>60</v>
      </c>
      <c r="I77" s="9">
        <f t="shared" si="7"/>
        <v>6</v>
      </c>
      <c r="J77" s="9">
        <v>6</v>
      </c>
      <c r="K77" s="9">
        <v>0</v>
      </c>
      <c r="L77" s="9">
        <v>2</v>
      </c>
      <c r="M77" s="9">
        <v>26</v>
      </c>
    </row>
    <row r="78" spans="1:13" x14ac:dyDescent="0.25">
      <c r="A78" s="2" t="s">
        <v>87</v>
      </c>
      <c r="B78" s="8">
        <f t="shared" si="4"/>
        <v>1097</v>
      </c>
      <c r="C78" s="9">
        <f t="shared" si="5"/>
        <v>656</v>
      </c>
      <c r="D78" s="9">
        <v>592</v>
      </c>
      <c r="E78" s="9">
        <v>64</v>
      </c>
      <c r="F78" s="9">
        <f t="shared" si="6"/>
        <v>399</v>
      </c>
      <c r="G78" s="9">
        <v>351</v>
      </c>
      <c r="H78" s="9">
        <v>48</v>
      </c>
      <c r="I78" s="9">
        <f t="shared" si="7"/>
        <v>5</v>
      </c>
      <c r="J78" s="9">
        <v>5</v>
      </c>
      <c r="K78" s="9">
        <v>1</v>
      </c>
      <c r="L78" s="9">
        <v>2</v>
      </c>
      <c r="M78" s="9">
        <v>34</v>
      </c>
    </row>
    <row r="79" spans="1:13" x14ac:dyDescent="0.25">
      <c r="A79" s="2" t="s">
        <v>88</v>
      </c>
      <c r="B79" s="8">
        <f t="shared" si="4"/>
        <v>978</v>
      </c>
      <c r="C79" s="9">
        <f t="shared" si="5"/>
        <v>624</v>
      </c>
      <c r="D79" s="9">
        <v>567</v>
      </c>
      <c r="E79" s="9">
        <v>57</v>
      </c>
      <c r="F79" s="9">
        <f t="shared" si="6"/>
        <v>306</v>
      </c>
      <c r="G79" s="9">
        <v>268</v>
      </c>
      <c r="H79" s="9">
        <v>38</v>
      </c>
      <c r="I79" s="9">
        <f t="shared" si="7"/>
        <v>8</v>
      </c>
      <c r="J79" s="9">
        <v>8</v>
      </c>
      <c r="K79" s="9">
        <v>2</v>
      </c>
      <c r="L79" s="9">
        <v>1</v>
      </c>
      <c r="M79" s="9">
        <v>37</v>
      </c>
    </row>
    <row r="80" spans="1:13" x14ac:dyDescent="0.25">
      <c r="A80" s="2" t="s">
        <v>89</v>
      </c>
      <c r="B80" s="8">
        <f t="shared" si="4"/>
        <v>1093</v>
      </c>
      <c r="C80" s="9">
        <f t="shared" si="5"/>
        <v>435</v>
      </c>
      <c r="D80" s="9">
        <v>380</v>
      </c>
      <c r="E80" s="9">
        <v>55</v>
      </c>
      <c r="F80" s="9">
        <f t="shared" si="6"/>
        <v>607</v>
      </c>
      <c r="G80" s="9">
        <v>517</v>
      </c>
      <c r="H80" s="9">
        <v>90</v>
      </c>
      <c r="I80" s="9">
        <f t="shared" si="7"/>
        <v>4</v>
      </c>
      <c r="J80" s="9">
        <v>4</v>
      </c>
      <c r="K80" s="9">
        <v>0</v>
      </c>
      <c r="L80" s="9">
        <v>2</v>
      </c>
      <c r="M80" s="9">
        <v>45</v>
      </c>
    </row>
    <row r="81" spans="1:13" x14ac:dyDescent="0.25">
      <c r="A81" s="2" t="s">
        <v>90</v>
      </c>
      <c r="B81" s="8">
        <f t="shared" si="4"/>
        <v>714</v>
      </c>
      <c r="C81" s="9">
        <f t="shared" si="5"/>
        <v>333</v>
      </c>
      <c r="D81" s="9">
        <v>285</v>
      </c>
      <c r="E81" s="9">
        <v>48</v>
      </c>
      <c r="F81" s="9">
        <f t="shared" si="6"/>
        <v>350</v>
      </c>
      <c r="G81" s="9">
        <v>296</v>
      </c>
      <c r="H81" s="9">
        <v>54</v>
      </c>
      <c r="I81" s="9">
        <f t="shared" si="7"/>
        <v>1</v>
      </c>
      <c r="J81" s="9">
        <v>1</v>
      </c>
      <c r="K81" s="9">
        <v>0</v>
      </c>
      <c r="L81" s="9">
        <v>0</v>
      </c>
      <c r="M81" s="9">
        <v>30</v>
      </c>
    </row>
    <row r="82" spans="1:13" x14ac:dyDescent="0.25">
      <c r="A82" s="2" t="s">
        <v>91</v>
      </c>
      <c r="B82" s="8">
        <f t="shared" si="4"/>
        <v>1153</v>
      </c>
      <c r="C82" s="9">
        <f t="shared" si="5"/>
        <v>440</v>
      </c>
      <c r="D82" s="9">
        <v>388</v>
      </c>
      <c r="E82" s="9">
        <v>52</v>
      </c>
      <c r="F82" s="9">
        <f t="shared" si="6"/>
        <v>671</v>
      </c>
      <c r="G82" s="9">
        <v>540</v>
      </c>
      <c r="H82" s="9">
        <v>131</v>
      </c>
      <c r="I82" s="9">
        <f t="shared" si="7"/>
        <v>3</v>
      </c>
      <c r="J82" s="9">
        <v>3</v>
      </c>
      <c r="K82" s="9">
        <v>0</v>
      </c>
      <c r="L82" s="9">
        <v>0</v>
      </c>
      <c r="M82" s="9">
        <v>39</v>
      </c>
    </row>
    <row r="83" spans="1:13" x14ac:dyDescent="0.25">
      <c r="A83" s="2" t="s">
        <v>92</v>
      </c>
      <c r="B83" s="8">
        <f t="shared" si="4"/>
        <v>591</v>
      </c>
      <c r="C83" s="9">
        <f t="shared" si="5"/>
        <v>257</v>
      </c>
      <c r="D83" s="9">
        <v>216</v>
      </c>
      <c r="E83" s="9">
        <v>41</v>
      </c>
      <c r="F83" s="9">
        <f t="shared" si="6"/>
        <v>308</v>
      </c>
      <c r="G83" s="9">
        <v>267</v>
      </c>
      <c r="H83" s="9">
        <v>41</v>
      </c>
      <c r="I83" s="9">
        <f t="shared" si="7"/>
        <v>4</v>
      </c>
      <c r="J83" s="9">
        <v>4</v>
      </c>
      <c r="K83" s="9">
        <v>0</v>
      </c>
      <c r="L83" s="9">
        <v>0</v>
      </c>
      <c r="M83" s="9">
        <v>22</v>
      </c>
    </row>
    <row r="84" spans="1:13" x14ac:dyDescent="0.25">
      <c r="A84" s="2" t="s">
        <v>93</v>
      </c>
      <c r="B84" s="8">
        <f t="shared" si="4"/>
        <v>1085</v>
      </c>
      <c r="C84" s="9">
        <f t="shared" si="5"/>
        <v>320</v>
      </c>
      <c r="D84" s="9">
        <v>276</v>
      </c>
      <c r="E84" s="9">
        <v>44</v>
      </c>
      <c r="F84" s="9">
        <f t="shared" si="6"/>
        <v>713</v>
      </c>
      <c r="G84" s="9">
        <v>633</v>
      </c>
      <c r="H84" s="9">
        <v>80</v>
      </c>
      <c r="I84" s="9">
        <f t="shared" si="7"/>
        <v>5</v>
      </c>
      <c r="J84" s="9">
        <v>5</v>
      </c>
      <c r="K84" s="9">
        <v>2</v>
      </c>
      <c r="L84" s="9">
        <v>2</v>
      </c>
      <c r="M84" s="9">
        <v>43</v>
      </c>
    </row>
    <row r="85" spans="1:13" x14ac:dyDescent="0.25">
      <c r="A85" s="2" t="s">
        <v>94</v>
      </c>
      <c r="B85" s="8">
        <f t="shared" si="4"/>
        <v>1513</v>
      </c>
      <c r="C85" s="9">
        <f t="shared" si="5"/>
        <v>572</v>
      </c>
      <c r="D85" s="9">
        <v>498</v>
      </c>
      <c r="E85" s="9">
        <v>74</v>
      </c>
      <c r="F85" s="9">
        <f t="shared" si="6"/>
        <v>871</v>
      </c>
      <c r="G85" s="9">
        <v>731</v>
      </c>
      <c r="H85" s="9">
        <v>140</v>
      </c>
      <c r="I85" s="9">
        <f t="shared" si="7"/>
        <v>3</v>
      </c>
      <c r="J85" s="9">
        <v>3</v>
      </c>
      <c r="K85" s="9">
        <v>0</v>
      </c>
      <c r="L85" s="9">
        <v>1</v>
      </c>
      <c r="M85" s="9">
        <v>66</v>
      </c>
    </row>
    <row r="86" spans="1:13" x14ac:dyDescent="0.25">
      <c r="A86" s="2" t="s">
        <v>95</v>
      </c>
      <c r="B86" s="8">
        <f t="shared" si="4"/>
        <v>617</v>
      </c>
      <c r="C86" s="9">
        <f t="shared" si="5"/>
        <v>183</v>
      </c>
      <c r="D86" s="9">
        <v>159</v>
      </c>
      <c r="E86" s="9">
        <v>24</v>
      </c>
      <c r="F86" s="9">
        <f t="shared" si="6"/>
        <v>411</v>
      </c>
      <c r="G86" s="9">
        <v>369</v>
      </c>
      <c r="H86" s="9">
        <v>42</v>
      </c>
      <c r="I86" s="9">
        <f t="shared" si="7"/>
        <v>1</v>
      </c>
      <c r="J86" s="9">
        <v>1</v>
      </c>
      <c r="K86" s="9">
        <v>0</v>
      </c>
      <c r="L86" s="9">
        <v>2</v>
      </c>
      <c r="M86" s="9">
        <v>20</v>
      </c>
    </row>
    <row r="87" spans="1:13" x14ac:dyDescent="0.25">
      <c r="A87" s="2" t="s">
        <v>96</v>
      </c>
      <c r="B87" s="8">
        <f t="shared" si="4"/>
        <v>665</v>
      </c>
      <c r="C87" s="9">
        <f t="shared" si="5"/>
        <v>171</v>
      </c>
      <c r="D87" s="9">
        <v>147</v>
      </c>
      <c r="E87" s="9">
        <v>24</v>
      </c>
      <c r="F87" s="9">
        <f t="shared" si="6"/>
        <v>470</v>
      </c>
      <c r="G87" s="9">
        <v>402</v>
      </c>
      <c r="H87" s="9">
        <v>68</v>
      </c>
      <c r="I87" s="9">
        <f t="shared" si="7"/>
        <v>0</v>
      </c>
      <c r="J87" s="9">
        <v>0</v>
      </c>
      <c r="K87" s="9">
        <v>0</v>
      </c>
      <c r="L87" s="9">
        <v>0</v>
      </c>
      <c r="M87" s="9">
        <v>24</v>
      </c>
    </row>
    <row r="88" spans="1:13" x14ac:dyDescent="0.25">
      <c r="A88" s="2" t="s">
        <v>97</v>
      </c>
      <c r="B88" s="8">
        <f t="shared" si="4"/>
        <v>420</v>
      </c>
      <c r="C88" s="9">
        <f t="shared" si="5"/>
        <v>173</v>
      </c>
      <c r="D88" s="9">
        <v>163</v>
      </c>
      <c r="E88" s="9">
        <v>10</v>
      </c>
      <c r="F88" s="9">
        <f t="shared" si="6"/>
        <v>231</v>
      </c>
      <c r="G88" s="9">
        <v>201</v>
      </c>
      <c r="H88" s="9">
        <v>30</v>
      </c>
      <c r="I88" s="9">
        <f t="shared" si="7"/>
        <v>0</v>
      </c>
      <c r="J88" s="9">
        <v>0</v>
      </c>
      <c r="K88" s="9">
        <v>0</v>
      </c>
      <c r="L88" s="9">
        <v>0</v>
      </c>
      <c r="M88" s="9">
        <v>16</v>
      </c>
    </row>
    <row r="89" spans="1:13" x14ac:dyDescent="0.25">
      <c r="A89" s="2" t="s">
        <v>98</v>
      </c>
      <c r="B89" s="8">
        <f t="shared" si="4"/>
        <v>535</v>
      </c>
      <c r="C89" s="9">
        <f t="shared" si="5"/>
        <v>155</v>
      </c>
      <c r="D89" s="9">
        <v>139</v>
      </c>
      <c r="E89" s="9">
        <v>16</v>
      </c>
      <c r="F89" s="9">
        <f t="shared" si="6"/>
        <v>365</v>
      </c>
      <c r="G89" s="9">
        <v>321</v>
      </c>
      <c r="H89" s="9">
        <v>44</v>
      </c>
      <c r="I89" s="9">
        <f t="shared" si="7"/>
        <v>3</v>
      </c>
      <c r="J89" s="9">
        <v>3</v>
      </c>
      <c r="K89" s="9">
        <v>0</v>
      </c>
      <c r="L89" s="9">
        <v>0</v>
      </c>
      <c r="M89" s="9">
        <v>12</v>
      </c>
    </row>
    <row r="90" spans="1:13" x14ac:dyDescent="0.25">
      <c r="A90" s="2" t="s">
        <v>99</v>
      </c>
      <c r="B90" s="8">
        <f t="shared" si="4"/>
        <v>802</v>
      </c>
      <c r="C90" s="9">
        <f t="shared" si="5"/>
        <v>389</v>
      </c>
      <c r="D90" s="9">
        <v>352</v>
      </c>
      <c r="E90" s="9">
        <v>37</v>
      </c>
      <c r="F90" s="9">
        <f t="shared" si="6"/>
        <v>377</v>
      </c>
      <c r="G90" s="9">
        <v>327</v>
      </c>
      <c r="H90" s="9">
        <v>50</v>
      </c>
      <c r="I90" s="9">
        <f t="shared" si="7"/>
        <v>9</v>
      </c>
      <c r="J90" s="9">
        <v>9</v>
      </c>
      <c r="K90" s="9">
        <v>0</v>
      </c>
      <c r="L90" s="9">
        <v>0</v>
      </c>
      <c r="M90" s="9">
        <v>27</v>
      </c>
    </row>
    <row r="91" spans="1:13" x14ac:dyDescent="0.25">
      <c r="A91" s="2" t="s">
        <v>100</v>
      </c>
      <c r="B91" s="8">
        <f t="shared" si="4"/>
        <v>779</v>
      </c>
      <c r="C91" s="9">
        <f t="shared" si="5"/>
        <v>324</v>
      </c>
      <c r="D91" s="9">
        <v>275</v>
      </c>
      <c r="E91" s="9">
        <v>49</v>
      </c>
      <c r="F91" s="9">
        <f t="shared" si="6"/>
        <v>418</v>
      </c>
      <c r="G91" s="9">
        <v>354</v>
      </c>
      <c r="H91" s="9">
        <v>64</v>
      </c>
      <c r="I91" s="9">
        <f t="shared" si="7"/>
        <v>1</v>
      </c>
      <c r="J91" s="9">
        <v>1</v>
      </c>
      <c r="K91" s="9">
        <v>0</v>
      </c>
      <c r="L91" s="9">
        <v>0</v>
      </c>
      <c r="M91" s="9">
        <v>36</v>
      </c>
    </row>
    <row r="92" spans="1:13" x14ac:dyDescent="0.25">
      <c r="A92" s="2" t="s">
        <v>101</v>
      </c>
      <c r="B92" s="8">
        <f t="shared" si="4"/>
        <v>915</v>
      </c>
      <c r="C92" s="9">
        <f t="shared" si="5"/>
        <v>343</v>
      </c>
      <c r="D92" s="9">
        <v>306</v>
      </c>
      <c r="E92" s="9">
        <v>37</v>
      </c>
      <c r="F92" s="9">
        <f t="shared" si="6"/>
        <v>535</v>
      </c>
      <c r="G92" s="9">
        <v>471</v>
      </c>
      <c r="H92" s="9">
        <v>64</v>
      </c>
      <c r="I92" s="9">
        <f t="shared" si="7"/>
        <v>5</v>
      </c>
      <c r="J92" s="9">
        <v>5</v>
      </c>
      <c r="K92" s="9">
        <v>0</v>
      </c>
      <c r="L92" s="9">
        <v>2</v>
      </c>
      <c r="M92" s="9">
        <v>30</v>
      </c>
    </row>
    <row r="93" spans="1:13" x14ac:dyDescent="0.25">
      <c r="A93" s="2" t="s">
        <v>102</v>
      </c>
      <c r="B93" s="8">
        <f>SUM(B3:B92)</f>
        <v>57518</v>
      </c>
      <c r="C93" s="8">
        <f t="shared" ref="C93:M93" si="8">SUM(C3:C92)</f>
        <v>23438</v>
      </c>
      <c r="D93" s="8">
        <f t="shared" si="8"/>
        <v>20949</v>
      </c>
      <c r="E93" s="8">
        <f t="shared" si="8"/>
        <v>2489</v>
      </c>
      <c r="F93" s="8">
        <f t="shared" si="8"/>
        <v>31622</v>
      </c>
      <c r="G93" s="8">
        <f t="shared" si="8"/>
        <v>27668</v>
      </c>
      <c r="H93" s="8">
        <f t="shared" si="8"/>
        <v>3954</v>
      </c>
      <c r="I93" s="8">
        <f t="shared" si="8"/>
        <v>191</v>
      </c>
      <c r="J93" s="8">
        <f t="shared" si="8"/>
        <v>191</v>
      </c>
      <c r="K93" s="8">
        <f t="shared" si="8"/>
        <v>26</v>
      </c>
      <c r="L93" s="8">
        <f t="shared" si="8"/>
        <v>41</v>
      </c>
      <c r="M93" s="8">
        <f t="shared" si="8"/>
        <v>2200</v>
      </c>
    </row>
    <row r="94" spans="1:13" x14ac:dyDescent="0.25">
      <c r="A94" s="15" t="s">
        <v>5</v>
      </c>
      <c r="B94" s="15"/>
      <c r="C94" s="15"/>
      <c r="D94" s="15"/>
      <c r="E94" s="15"/>
      <c r="F94" s="15"/>
      <c r="G94" s="15"/>
      <c r="H94" s="15"/>
      <c r="I94" s="15"/>
      <c r="J94" s="15"/>
      <c r="K94" s="15"/>
      <c r="L94" s="15"/>
      <c r="M94" s="15"/>
    </row>
  </sheetData>
  <mergeCells count="1">
    <mergeCell ref="A94:M94"/>
  </mergeCells>
  <pageMargins left="0.25" right="0.25" top="0.5" bottom="0.25" header="0.25" footer="0.3"/>
  <pageSetup paperSize="5" scale="94" fitToHeight="0" orientation="portrait" r:id="rId1"/>
  <headerFooter>
    <oddHeader>&amp;L&amp;"-,Bold"2024 General Election&amp;C&amp;"-,Bold"November 5, 2024&amp;R&amp;P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09A73-E7BD-4A64-B2EA-8F34AE696865}">
  <sheetPr>
    <pageSetUpPr fitToPage="1"/>
  </sheetPr>
  <dimension ref="A1:Y93"/>
  <sheetViews>
    <sheetView view="pageLayout" zoomScaleNormal="100" workbookViewId="0"/>
  </sheetViews>
  <sheetFormatPr defaultColWidth="3.125" defaultRowHeight="15.75" x14ac:dyDescent="0.25"/>
  <cols>
    <col min="1" max="1" width="15.875" style="1" bestFit="1" customWidth="1"/>
    <col min="2" max="2" width="7.375" style="1" bestFit="1" customWidth="1"/>
    <col min="3" max="20" width="6.5" style="1" customWidth="1"/>
    <col min="21" max="21" width="6.5" style="12" customWidth="1"/>
    <col min="22" max="24" width="6.5" style="1" customWidth="1"/>
    <col min="25" max="16384" width="3.125" style="1"/>
  </cols>
  <sheetData>
    <row r="1" spans="1:24" ht="159" x14ac:dyDescent="0.25">
      <c r="A1" s="5" t="s">
        <v>181</v>
      </c>
      <c r="B1" s="3" t="s">
        <v>0</v>
      </c>
      <c r="C1" s="3" t="s">
        <v>107</v>
      </c>
      <c r="D1" s="3" t="s">
        <v>107</v>
      </c>
      <c r="E1" s="3" t="s">
        <v>107</v>
      </c>
      <c r="F1" s="3" t="s">
        <v>107</v>
      </c>
      <c r="G1" s="3" t="s">
        <v>107</v>
      </c>
      <c r="H1" s="3" t="s">
        <v>108</v>
      </c>
      <c r="I1" s="3" t="s">
        <v>108</v>
      </c>
      <c r="J1" s="3" t="s">
        <v>108</v>
      </c>
      <c r="K1" s="3" t="s">
        <v>108</v>
      </c>
      <c r="L1" s="3" t="s">
        <v>108</v>
      </c>
      <c r="M1" s="3" t="s">
        <v>109</v>
      </c>
      <c r="N1" s="3" t="s">
        <v>109</v>
      </c>
      <c r="O1" s="3" t="s">
        <v>109</v>
      </c>
      <c r="P1" s="3" t="s">
        <v>109</v>
      </c>
      <c r="Q1" s="3" t="s">
        <v>110</v>
      </c>
      <c r="R1" s="3" t="s">
        <v>110</v>
      </c>
      <c r="S1" s="3" t="s">
        <v>110</v>
      </c>
      <c r="T1" s="3" t="s">
        <v>110</v>
      </c>
      <c r="U1" s="3" t="s">
        <v>225</v>
      </c>
      <c r="V1" s="3" t="s">
        <v>1</v>
      </c>
      <c r="W1" s="3" t="s">
        <v>2</v>
      </c>
      <c r="X1" s="3" t="s">
        <v>3</v>
      </c>
    </row>
    <row r="2" spans="1:24" x14ac:dyDescent="0.25">
      <c r="A2" s="2" t="s">
        <v>188</v>
      </c>
      <c r="B2" s="6" t="s">
        <v>5</v>
      </c>
      <c r="C2" s="6" t="s">
        <v>6</v>
      </c>
      <c r="D2" s="6" t="s">
        <v>7</v>
      </c>
      <c r="E2" s="6" t="s">
        <v>9</v>
      </c>
      <c r="F2" s="6" t="s">
        <v>10</v>
      </c>
      <c r="G2" s="6" t="s">
        <v>8</v>
      </c>
      <c r="H2" s="6" t="s">
        <v>6</v>
      </c>
      <c r="I2" s="6" t="s">
        <v>7</v>
      </c>
      <c r="J2" s="6" t="s">
        <v>9</v>
      </c>
      <c r="K2" s="6" t="s">
        <v>10</v>
      </c>
      <c r="L2" s="6" t="s">
        <v>8</v>
      </c>
      <c r="M2" s="6" t="s">
        <v>6</v>
      </c>
      <c r="N2" s="6" t="s">
        <v>7</v>
      </c>
      <c r="O2" s="6" t="s">
        <v>9</v>
      </c>
      <c r="P2" s="6" t="s">
        <v>10</v>
      </c>
      <c r="Q2" s="6" t="s">
        <v>6</v>
      </c>
      <c r="R2" s="6" t="s">
        <v>7</v>
      </c>
      <c r="S2" s="6" t="s">
        <v>9</v>
      </c>
      <c r="T2" s="6" t="s">
        <v>10</v>
      </c>
      <c r="U2" s="6" t="s">
        <v>11</v>
      </c>
      <c r="V2" s="6" t="s">
        <v>11</v>
      </c>
      <c r="W2" s="6" t="s">
        <v>5</v>
      </c>
      <c r="X2" s="6" t="s">
        <v>5</v>
      </c>
    </row>
    <row r="3" spans="1:24" x14ac:dyDescent="0.25">
      <c r="A3" s="2" t="s">
        <v>12</v>
      </c>
      <c r="B3" s="8">
        <f t="shared" ref="B3:B66" si="0">SUM(C3,H3,M3,Q3,U3:X3)</f>
        <v>2488</v>
      </c>
      <c r="C3" s="9">
        <f>SUM(D3:G3)</f>
        <v>531</v>
      </c>
      <c r="D3" s="9">
        <v>156</v>
      </c>
      <c r="E3" s="9">
        <v>284</v>
      </c>
      <c r="F3" s="9">
        <v>76</v>
      </c>
      <c r="G3" s="9">
        <v>15</v>
      </c>
      <c r="H3" s="9">
        <f>SUM(I3:L3)</f>
        <v>489</v>
      </c>
      <c r="I3" s="9">
        <v>145</v>
      </c>
      <c r="J3" s="9">
        <v>252</v>
      </c>
      <c r="K3" s="9">
        <v>74</v>
      </c>
      <c r="L3" s="9">
        <v>18</v>
      </c>
      <c r="M3" s="9">
        <f>SUM(N3:P3)</f>
        <v>456</v>
      </c>
      <c r="N3" s="9">
        <v>142</v>
      </c>
      <c r="O3" s="9">
        <v>242</v>
      </c>
      <c r="P3" s="9">
        <v>72</v>
      </c>
      <c r="Q3" s="9">
        <f>SUM(R3:T3)</f>
        <v>454</v>
      </c>
      <c r="R3" s="9">
        <v>136</v>
      </c>
      <c r="S3" s="9">
        <v>254</v>
      </c>
      <c r="T3" s="9">
        <v>64</v>
      </c>
      <c r="U3" s="9"/>
      <c r="V3" s="9">
        <v>0</v>
      </c>
      <c r="W3" s="9">
        <v>0</v>
      </c>
      <c r="X3" s="9">
        <v>558</v>
      </c>
    </row>
    <row r="4" spans="1:24" x14ac:dyDescent="0.25">
      <c r="A4" s="2" t="s">
        <v>13</v>
      </c>
      <c r="B4" s="8">
        <f t="shared" si="0"/>
        <v>4492</v>
      </c>
      <c r="C4" s="9">
        <f t="shared" ref="C4:C67" si="1">SUM(D4:G4)</f>
        <v>991</v>
      </c>
      <c r="D4" s="9">
        <v>354</v>
      </c>
      <c r="E4" s="9">
        <v>556</v>
      </c>
      <c r="F4" s="9">
        <v>68</v>
      </c>
      <c r="G4" s="9">
        <v>13</v>
      </c>
      <c r="H4" s="9">
        <f t="shared" ref="H4:H67" si="2">SUM(I4:L4)</f>
        <v>957</v>
      </c>
      <c r="I4" s="9">
        <v>333</v>
      </c>
      <c r="J4" s="9">
        <v>537</v>
      </c>
      <c r="K4" s="9">
        <v>73</v>
      </c>
      <c r="L4" s="9">
        <v>14</v>
      </c>
      <c r="M4" s="9">
        <f t="shared" ref="M4:M67" si="3">SUM(N4:P4)</f>
        <v>928</v>
      </c>
      <c r="N4" s="9">
        <v>321</v>
      </c>
      <c r="O4" s="9">
        <v>533</v>
      </c>
      <c r="P4" s="9">
        <v>74</v>
      </c>
      <c r="Q4" s="9">
        <f t="shared" ref="Q4:Q67" si="4">SUM(R4:T4)</f>
        <v>923</v>
      </c>
      <c r="R4" s="9">
        <v>315</v>
      </c>
      <c r="S4" s="9">
        <v>539</v>
      </c>
      <c r="T4" s="9">
        <v>69</v>
      </c>
      <c r="U4" s="9"/>
      <c r="V4" s="9">
        <v>12</v>
      </c>
      <c r="W4" s="9">
        <v>4</v>
      </c>
      <c r="X4" s="9">
        <v>677</v>
      </c>
    </row>
    <row r="5" spans="1:24" x14ac:dyDescent="0.25">
      <c r="A5" s="2" t="s">
        <v>14</v>
      </c>
      <c r="B5" s="8">
        <f t="shared" si="0"/>
        <v>3060</v>
      </c>
      <c r="C5" s="9">
        <f t="shared" si="1"/>
        <v>658</v>
      </c>
      <c r="D5" s="9">
        <v>260</v>
      </c>
      <c r="E5" s="9">
        <v>336</v>
      </c>
      <c r="F5" s="9">
        <v>47</v>
      </c>
      <c r="G5" s="9">
        <v>15</v>
      </c>
      <c r="H5" s="9">
        <f t="shared" si="2"/>
        <v>629</v>
      </c>
      <c r="I5" s="9">
        <v>251</v>
      </c>
      <c r="J5" s="9">
        <v>324</v>
      </c>
      <c r="K5" s="9">
        <v>41</v>
      </c>
      <c r="L5" s="9">
        <v>13</v>
      </c>
      <c r="M5" s="9">
        <f t="shared" si="3"/>
        <v>618</v>
      </c>
      <c r="N5" s="9">
        <v>247</v>
      </c>
      <c r="O5" s="9">
        <v>318</v>
      </c>
      <c r="P5" s="9">
        <v>53</v>
      </c>
      <c r="Q5" s="9">
        <f t="shared" si="4"/>
        <v>610</v>
      </c>
      <c r="R5" s="9">
        <v>239</v>
      </c>
      <c r="S5" s="9">
        <v>320</v>
      </c>
      <c r="T5" s="9">
        <v>51</v>
      </c>
      <c r="U5" s="9"/>
      <c r="V5" s="9">
        <v>0</v>
      </c>
      <c r="W5" s="9">
        <v>0</v>
      </c>
      <c r="X5" s="9">
        <v>545</v>
      </c>
    </row>
    <row r="6" spans="1:24" x14ac:dyDescent="0.25">
      <c r="A6" s="2" t="s">
        <v>15</v>
      </c>
      <c r="B6" s="8">
        <f t="shared" si="0"/>
        <v>3140</v>
      </c>
      <c r="C6" s="9">
        <f t="shared" si="1"/>
        <v>690</v>
      </c>
      <c r="D6" s="9">
        <v>278</v>
      </c>
      <c r="E6" s="9">
        <v>358</v>
      </c>
      <c r="F6" s="9">
        <v>42</v>
      </c>
      <c r="G6" s="9">
        <v>12</v>
      </c>
      <c r="H6" s="9">
        <f t="shared" si="2"/>
        <v>669</v>
      </c>
      <c r="I6" s="9">
        <v>283</v>
      </c>
      <c r="J6" s="9">
        <v>323</v>
      </c>
      <c r="K6" s="9">
        <v>49</v>
      </c>
      <c r="L6" s="9">
        <v>14</v>
      </c>
      <c r="M6" s="9">
        <f t="shared" si="3"/>
        <v>656</v>
      </c>
      <c r="N6" s="9">
        <v>281</v>
      </c>
      <c r="O6" s="9">
        <v>325</v>
      </c>
      <c r="P6" s="9">
        <v>50</v>
      </c>
      <c r="Q6" s="9">
        <f t="shared" si="4"/>
        <v>643</v>
      </c>
      <c r="R6" s="9">
        <v>273</v>
      </c>
      <c r="S6" s="9">
        <v>325</v>
      </c>
      <c r="T6" s="9">
        <v>45</v>
      </c>
      <c r="U6" s="9"/>
      <c r="V6" s="9">
        <v>0</v>
      </c>
      <c r="W6" s="9">
        <v>0</v>
      </c>
      <c r="X6" s="9">
        <v>482</v>
      </c>
    </row>
    <row r="7" spans="1:24" x14ac:dyDescent="0.25">
      <c r="A7" s="2" t="s">
        <v>16</v>
      </c>
      <c r="B7" s="8">
        <f t="shared" si="0"/>
        <v>5628</v>
      </c>
      <c r="C7" s="9">
        <f t="shared" si="1"/>
        <v>1251</v>
      </c>
      <c r="D7" s="9">
        <v>325</v>
      </c>
      <c r="E7" s="9">
        <v>784</v>
      </c>
      <c r="F7" s="9">
        <v>120</v>
      </c>
      <c r="G7" s="9">
        <v>22</v>
      </c>
      <c r="H7" s="9">
        <f t="shared" si="2"/>
        <v>1177</v>
      </c>
      <c r="I7" s="9">
        <v>316</v>
      </c>
      <c r="J7" s="9">
        <v>731</v>
      </c>
      <c r="K7" s="9">
        <v>112</v>
      </c>
      <c r="L7" s="9">
        <v>18</v>
      </c>
      <c r="M7" s="9">
        <f t="shared" si="3"/>
        <v>1148</v>
      </c>
      <c r="N7" s="9">
        <v>303</v>
      </c>
      <c r="O7" s="9">
        <v>729</v>
      </c>
      <c r="P7" s="9">
        <v>116</v>
      </c>
      <c r="Q7" s="9">
        <f t="shared" si="4"/>
        <v>1146</v>
      </c>
      <c r="R7" s="9">
        <v>296</v>
      </c>
      <c r="S7" s="9">
        <v>729</v>
      </c>
      <c r="T7" s="9">
        <v>121</v>
      </c>
      <c r="U7" s="9"/>
      <c r="V7" s="9">
        <v>6</v>
      </c>
      <c r="W7" s="9">
        <v>0</v>
      </c>
      <c r="X7" s="9">
        <v>900</v>
      </c>
    </row>
    <row r="8" spans="1:24" x14ac:dyDescent="0.25">
      <c r="A8" s="2" t="s">
        <v>17</v>
      </c>
      <c r="B8" s="8">
        <f t="shared" si="0"/>
        <v>3676</v>
      </c>
      <c r="C8" s="9">
        <f t="shared" si="1"/>
        <v>803</v>
      </c>
      <c r="D8" s="9">
        <v>187</v>
      </c>
      <c r="E8" s="9">
        <v>493</v>
      </c>
      <c r="F8" s="9">
        <v>101</v>
      </c>
      <c r="G8" s="9">
        <v>22</v>
      </c>
      <c r="H8" s="9">
        <f t="shared" si="2"/>
        <v>763</v>
      </c>
      <c r="I8" s="9">
        <v>178</v>
      </c>
      <c r="J8" s="9">
        <v>467</v>
      </c>
      <c r="K8" s="9">
        <v>99</v>
      </c>
      <c r="L8" s="9">
        <v>19</v>
      </c>
      <c r="M8" s="9">
        <f t="shared" si="3"/>
        <v>734</v>
      </c>
      <c r="N8" s="9">
        <v>176</v>
      </c>
      <c r="O8" s="9">
        <v>453</v>
      </c>
      <c r="P8" s="9">
        <v>105</v>
      </c>
      <c r="Q8" s="9">
        <f t="shared" si="4"/>
        <v>734</v>
      </c>
      <c r="R8" s="9">
        <v>179</v>
      </c>
      <c r="S8" s="9">
        <v>458</v>
      </c>
      <c r="T8" s="9">
        <v>97</v>
      </c>
      <c r="U8" s="9"/>
      <c r="V8" s="9">
        <v>5</v>
      </c>
      <c r="W8" s="9">
        <v>0</v>
      </c>
      <c r="X8" s="9">
        <v>637</v>
      </c>
    </row>
    <row r="9" spans="1:24" x14ac:dyDescent="0.25">
      <c r="A9" s="2" t="s">
        <v>18</v>
      </c>
      <c r="B9" s="8">
        <f t="shared" si="0"/>
        <v>3616</v>
      </c>
      <c r="C9" s="9">
        <f t="shared" si="1"/>
        <v>779</v>
      </c>
      <c r="D9" s="9">
        <v>160</v>
      </c>
      <c r="E9" s="9">
        <v>519</v>
      </c>
      <c r="F9" s="9">
        <v>82</v>
      </c>
      <c r="G9" s="9">
        <v>18</v>
      </c>
      <c r="H9" s="9">
        <f t="shared" si="2"/>
        <v>730</v>
      </c>
      <c r="I9" s="9">
        <v>144</v>
      </c>
      <c r="J9" s="9">
        <v>493</v>
      </c>
      <c r="K9" s="9">
        <v>78</v>
      </c>
      <c r="L9" s="9">
        <v>15</v>
      </c>
      <c r="M9" s="9">
        <f t="shared" si="3"/>
        <v>700</v>
      </c>
      <c r="N9" s="9">
        <v>148</v>
      </c>
      <c r="O9" s="9">
        <v>475</v>
      </c>
      <c r="P9" s="9">
        <v>77</v>
      </c>
      <c r="Q9" s="9">
        <f t="shared" si="4"/>
        <v>697</v>
      </c>
      <c r="R9" s="9">
        <v>142</v>
      </c>
      <c r="S9" s="9">
        <v>476</v>
      </c>
      <c r="T9" s="9">
        <v>79</v>
      </c>
      <c r="U9" s="9"/>
      <c r="V9" s="9">
        <v>0</v>
      </c>
      <c r="W9" s="9">
        <v>0</v>
      </c>
      <c r="X9" s="9">
        <v>710</v>
      </c>
    </row>
    <row r="10" spans="1:24" x14ac:dyDescent="0.25">
      <c r="A10" s="2" t="s">
        <v>19</v>
      </c>
      <c r="B10" s="8">
        <f t="shared" si="0"/>
        <v>3252</v>
      </c>
      <c r="C10" s="9">
        <f t="shared" si="1"/>
        <v>719</v>
      </c>
      <c r="D10" s="9">
        <v>170</v>
      </c>
      <c r="E10" s="9">
        <v>466</v>
      </c>
      <c r="F10" s="9">
        <v>67</v>
      </c>
      <c r="G10" s="9">
        <v>16</v>
      </c>
      <c r="H10" s="9">
        <f t="shared" si="2"/>
        <v>675</v>
      </c>
      <c r="I10" s="9">
        <v>164</v>
      </c>
      <c r="J10" s="9">
        <v>427</v>
      </c>
      <c r="K10" s="9">
        <v>67</v>
      </c>
      <c r="L10" s="9">
        <v>17</v>
      </c>
      <c r="M10" s="9">
        <f t="shared" si="3"/>
        <v>643</v>
      </c>
      <c r="N10" s="9">
        <v>152</v>
      </c>
      <c r="O10" s="9">
        <v>427</v>
      </c>
      <c r="P10" s="9">
        <v>64</v>
      </c>
      <c r="Q10" s="9">
        <f t="shared" si="4"/>
        <v>630</v>
      </c>
      <c r="R10" s="9">
        <v>145</v>
      </c>
      <c r="S10" s="9">
        <v>413</v>
      </c>
      <c r="T10" s="9">
        <v>72</v>
      </c>
      <c r="U10" s="9"/>
      <c r="V10" s="9">
        <v>0</v>
      </c>
      <c r="W10" s="9">
        <v>0</v>
      </c>
      <c r="X10" s="9">
        <v>585</v>
      </c>
    </row>
    <row r="11" spans="1:24" x14ac:dyDescent="0.25">
      <c r="A11" s="2" t="s">
        <v>20</v>
      </c>
      <c r="B11" s="8">
        <f t="shared" si="0"/>
        <v>2872</v>
      </c>
      <c r="C11" s="9">
        <f t="shared" si="1"/>
        <v>636</v>
      </c>
      <c r="D11" s="9">
        <v>255</v>
      </c>
      <c r="E11" s="9">
        <v>325</v>
      </c>
      <c r="F11" s="9">
        <v>34</v>
      </c>
      <c r="G11" s="9">
        <v>22</v>
      </c>
      <c r="H11" s="9">
        <f t="shared" si="2"/>
        <v>602</v>
      </c>
      <c r="I11" s="9">
        <v>241</v>
      </c>
      <c r="J11" s="9">
        <v>304</v>
      </c>
      <c r="K11" s="9">
        <v>33</v>
      </c>
      <c r="L11" s="9">
        <v>24</v>
      </c>
      <c r="M11" s="9">
        <f t="shared" si="3"/>
        <v>572</v>
      </c>
      <c r="N11" s="9">
        <v>246</v>
      </c>
      <c r="O11" s="9">
        <v>295</v>
      </c>
      <c r="P11" s="9">
        <v>31</v>
      </c>
      <c r="Q11" s="9">
        <f t="shared" si="4"/>
        <v>571</v>
      </c>
      <c r="R11" s="9">
        <v>232</v>
      </c>
      <c r="S11" s="9">
        <v>309</v>
      </c>
      <c r="T11" s="9">
        <v>30</v>
      </c>
      <c r="U11" s="9"/>
      <c r="V11" s="9">
        <v>0</v>
      </c>
      <c r="W11" s="9">
        <v>0</v>
      </c>
      <c r="X11" s="9">
        <v>491</v>
      </c>
    </row>
    <row r="12" spans="1:24" x14ac:dyDescent="0.25">
      <c r="A12" s="2" t="s">
        <v>21</v>
      </c>
      <c r="B12" s="8">
        <f t="shared" si="0"/>
        <v>3656</v>
      </c>
      <c r="C12" s="9">
        <f t="shared" si="1"/>
        <v>801</v>
      </c>
      <c r="D12" s="9">
        <v>281</v>
      </c>
      <c r="E12" s="9">
        <v>439</v>
      </c>
      <c r="F12" s="9">
        <v>59</v>
      </c>
      <c r="G12" s="9">
        <v>22</v>
      </c>
      <c r="H12" s="9">
        <f t="shared" si="2"/>
        <v>763</v>
      </c>
      <c r="I12" s="9">
        <v>270</v>
      </c>
      <c r="J12" s="9">
        <v>421</v>
      </c>
      <c r="K12" s="9">
        <v>51</v>
      </c>
      <c r="L12" s="9">
        <v>21</v>
      </c>
      <c r="M12" s="9">
        <f t="shared" si="3"/>
        <v>725</v>
      </c>
      <c r="N12" s="9">
        <v>262</v>
      </c>
      <c r="O12" s="9">
        <v>404</v>
      </c>
      <c r="P12" s="9">
        <v>59</v>
      </c>
      <c r="Q12" s="9">
        <f t="shared" si="4"/>
        <v>712</v>
      </c>
      <c r="R12" s="9">
        <v>251</v>
      </c>
      <c r="S12" s="9">
        <v>402</v>
      </c>
      <c r="T12" s="9">
        <v>59</v>
      </c>
      <c r="U12" s="9"/>
      <c r="V12" s="9">
        <v>7</v>
      </c>
      <c r="W12" s="9">
        <v>0</v>
      </c>
      <c r="X12" s="9">
        <v>648</v>
      </c>
    </row>
    <row r="13" spans="1:24" x14ac:dyDescent="0.25">
      <c r="A13" s="2" t="s">
        <v>22</v>
      </c>
      <c r="B13" s="8">
        <f t="shared" si="0"/>
        <v>1556</v>
      </c>
      <c r="C13" s="9">
        <f t="shared" si="1"/>
        <v>348</v>
      </c>
      <c r="D13" s="9">
        <v>87</v>
      </c>
      <c r="E13" s="9">
        <v>209</v>
      </c>
      <c r="F13" s="9">
        <v>38</v>
      </c>
      <c r="G13" s="9">
        <v>14</v>
      </c>
      <c r="H13" s="9">
        <f t="shared" si="2"/>
        <v>331</v>
      </c>
      <c r="I13" s="9">
        <v>85</v>
      </c>
      <c r="J13" s="9">
        <v>197</v>
      </c>
      <c r="K13" s="9">
        <v>36</v>
      </c>
      <c r="L13" s="9">
        <v>13</v>
      </c>
      <c r="M13" s="9">
        <f t="shared" si="3"/>
        <v>318</v>
      </c>
      <c r="N13" s="9">
        <v>89</v>
      </c>
      <c r="O13" s="9">
        <v>190</v>
      </c>
      <c r="P13" s="9">
        <v>39</v>
      </c>
      <c r="Q13" s="9">
        <f t="shared" si="4"/>
        <v>319</v>
      </c>
      <c r="R13" s="9">
        <v>88</v>
      </c>
      <c r="S13" s="9">
        <v>193</v>
      </c>
      <c r="T13" s="9">
        <v>38</v>
      </c>
      <c r="U13" s="9"/>
      <c r="V13" s="9">
        <v>0</v>
      </c>
      <c r="W13" s="9">
        <v>0</v>
      </c>
      <c r="X13" s="9">
        <v>240</v>
      </c>
    </row>
    <row r="14" spans="1:24" x14ac:dyDescent="0.25">
      <c r="A14" s="2" t="s">
        <v>23</v>
      </c>
      <c r="B14" s="8">
        <f t="shared" si="0"/>
        <v>512</v>
      </c>
      <c r="C14" s="9">
        <f t="shared" si="1"/>
        <v>111</v>
      </c>
      <c r="D14" s="9">
        <v>46</v>
      </c>
      <c r="E14" s="9">
        <v>53</v>
      </c>
      <c r="F14" s="9">
        <v>9</v>
      </c>
      <c r="G14" s="9">
        <v>3</v>
      </c>
      <c r="H14" s="9">
        <f t="shared" si="2"/>
        <v>103</v>
      </c>
      <c r="I14" s="9">
        <v>42</v>
      </c>
      <c r="J14" s="9">
        <v>51</v>
      </c>
      <c r="K14" s="9">
        <v>7</v>
      </c>
      <c r="L14" s="9">
        <v>3</v>
      </c>
      <c r="M14" s="9">
        <f t="shared" si="3"/>
        <v>101</v>
      </c>
      <c r="N14" s="9">
        <v>44</v>
      </c>
      <c r="O14" s="9">
        <v>52</v>
      </c>
      <c r="P14" s="9">
        <v>5</v>
      </c>
      <c r="Q14" s="9">
        <f t="shared" si="4"/>
        <v>102</v>
      </c>
      <c r="R14" s="9">
        <v>42</v>
      </c>
      <c r="S14" s="9">
        <v>53</v>
      </c>
      <c r="T14" s="9">
        <v>7</v>
      </c>
      <c r="U14" s="9"/>
      <c r="V14" s="9">
        <v>0</v>
      </c>
      <c r="W14" s="9">
        <v>0</v>
      </c>
      <c r="X14" s="9">
        <v>95</v>
      </c>
    </row>
    <row r="15" spans="1:24" x14ac:dyDescent="0.25">
      <c r="A15" s="2" t="s">
        <v>24</v>
      </c>
      <c r="B15" s="8">
        <f t="shared" si="0"/>
        <v>1944</v>
      </c>
      <c r="C15" s="9">
        <f t="shared" si="1"/>
        <v>414</v>
      </c>
      <c r="D15" s="9">
        <v>95</v>
      </c>
      <c r="E15" s="9">
        <v>270</v>
      </c>
      <c r="F15" s="9">
        <v>39</v>
      </c>
      <c r="G15" s="9">
        <v>10</v>
      </c>
      <c r="H15" s="9">
        <f t="shared" si="2"/>
        <v>377</v>
      </c>
      <c r="I15" s="9">
        <v>86</v>
      </c>
      <c r="J15" s="9">
        <v>246</v>
      </c>
      <c r="K15" s="9">
        <v>37</v>
      </c>
      <c r="L15" s="9">
        <v>8</v>
      </c>
      <c r="M15" s="9">
        <f t="shared" si="3"/>
        <v>374</v>
      </c>
      <c r="N15" s="9">
        <v>91</v>
      </c>
      <c r="O15" s="9">
        <v>244</v>
      </c>
      <c r="P15" s="9">
        <v>39</v>
      </c>
      <c r="Q15" s="9">
        <f t="shared" si="4"/>
        <v>371</v>
      </c>
      <c r="R15" s="9">
        <v>89</v>
      </c>
      <c r="S15" s="9">
        <v>243</v>
      </c>
      <c r="T15" s="9">
        <v>39</v>
      </c>
      <c r="U15" s="9"/>
      <c r="V15" s="9">
        <v>0</v>
      </c>
      <c r="W15" s="9">
        <v>0</v>
      </c>
      <c r="X15" s="9">
        <v>408</v>
      </c>
    </row>
    <row r="16" spans="1:24" x14ac:dyDescent="0.25">
      <c r="A16" s="2" t="s">
        <v>25</v>
      </c>
      <c r="B16" s="8">
        <f t="shared" si="0"/>
        <v>2532</v>
      </c>
      <c r="C16" s="9">
        <f t="shared" si="1"/>
        <v>551</v>
      </c>
      <c r="D16" s="9">
        <v>85</v>
      </c>
      <c r="E16" s="9">
        <v>412</v>
      </c>
      <c r="F16" s="9">
        <v>49</v>
      </c>
      <c r="G16" s="9">
        <v>5</v>
      </c>
      <c r="H16" s="9">
        <f t="shared" si="2"/>
        <v>530</v>
      </c>
      <c r="I16" s="9">
        <v>86</v>
      </c>
      <c r="J16" s="9">
        <v>387</v>
      </c>
      <c r="K16" s="9">
        <v>52</v>
      </c>
      <c r="L16" s="9">
        <v>5</v>
      </c>
      <c r="M16" s="9">
        <f t="shared" si="3"/>
        <v>516</v>
      </c>
      <c r="N16" s="9">
        <v>83</v>
      </c>
      <c r="O16" s="9">
        <v>384</v>
      </c>
      <c r="P16" s="9">
        <v>49</v>
      </c>
      <c r="Q16" s="9">
        <f t="shared" si="4"/>
        <v>522</v>
      </c>
      <c r="R16" s="9">
        <v>85</v>
      </c>
      <c r="S16" s="9">
        <v>388</v>
      </c>
      <c r="T16" s="9">
        <v>49</v>
      </c>
      <c r="U16" s="9"/>
      <c r="V16" s="9">
        <v>0</v>
      </c>
      <c r="W16" s="9">
        <v>0</v>
      </c>
      <c r="X16" s="9">
        <v>413</v>
      </c>
    </row>
    <row r="17" spans="1:25" x14ac:dyDescent="0.25">
      <c r="A17" s="2" t="s">
        <v>26</v>
      </c>
      <c r="B17" s="8">
        <f t="shared" si="0"/>
        <v>1148</v>
      </c>
      <c r="C17" s="9">
        <f t="shared" si="1"/>
        <v>251</v>
      </c>
      <c r="D17" s="9">
        <v>94</v>
      </c>
      <c r="E17" s="9">
        <v>125</v>
      </c>
      <c r="F17" s="9">
        <v>19</v>
      </c>
      <c r="G17" s="9">
        <v>13</v>
      </c>
      <c r="H17" s="9">
        <f t="shared" si="2"/>
        <v>237</v>
      </c>
      <c r="I17" s="9">
        <v>92</v>
      </c>
      <c r="J17" s="9">
        <v>117</v>
      </c>
      <c r="K17" s="9">
        <v>14</v>
      </c>
      <c r="L17" s="9">
        <v>14</v>
      </c>
      <c r="M17" s="9">
        <f t="shared" si="3"/>
        <v>225</v>
      </c>
      <c r="N17" s="9">
        <v>91</v>
      </c>
      <c r="O17" s="9">
        <v>115</v>
      </c>
      <c r="P17" s="9">
        <v>19</v>
      </c>
      <c r="Q17" s="9">
        <f t="shared" si="4"/>
        <v>220</v>
      </c>
      <c r="R17" s="9">
        <v>87</v>
      </c>
      <c r="S17" s="9">
        <v>112</v>
      </c>
      <c r="T17" s="9">
        <v>21</v>
      </c>
      <c r="U17" s="9"/>
      <c r="V17" s="9">
        <v>3</v>
      </c>
      <c r="W17" s="9">
        <v>0</v>
      </c>
      <c r="X17" s="9">
        <v>212</v>
      </c>
    </row>
    <row r="18" spans="1:25" x14ac:dyDescent="0.25">
      <c r="A18" s="2" t="s">
        <v>27</v>
      </c>
      <c r="B18" s="8">
        <f t="shared" si="0"/>
        <v>1296</v>
      </c>
      <c r="C18" s="9">
        <f t="shared" si="1"/>
        <v>279</v>
      </c>
      <c r="D18" s="9">
        <v>131</v>
      </c>
      <c r="E18" s="9">
        <v>124</v>
      </c>
      <c r="F18" s="9">
        <v>14</v>
      </c>
      <c r="G18" s="9">
        <v>10</v>
      </c>
      <c r="H18" s="9">
        <f t="shared" si="2"/>
        <v>266</v>
      </c>
      <c r="I18" s="9">
        <v>126</v>
      </c>
      <c r="J18" s="9">
        <v>119</v>
      </c>
      <c r="K18" s="9">
        <v>13</v>
      </c>
      <c r="L18" s="9">
        <v>8</v>
      </c>
      <c r="M18" s="9">
        <f t="shared" si="3"/>
        <v>261</v>
      </c>
      <c r="N18" s="9">
        <v>124</v>
      </c>
      <c r="O18" s="9">
        <v>124</v>
      </c>
      <c r="P18" s="9">
        <v>13</v>
      </c>
      <c r="Q18" s="9">
        <f t="shared" si="4"/>
        <v>255</v>
      </c>
      <c r="R18" s="9">
        <v>119</v>
      </c>
      <c r="S18" s="9">
        <v>123</v>
      </c>
      <c r="T18" s="9">
        <v>13</v>
      </c>
      <c r="U18" s="9"/>
      <c r="V18" s="9">
        <v>0</v>
      </c>
      <c r="W18" s="9">
        <v>0</v>
      </c>
      <c r="X18" s="9">
        <v>235</v>
      </c>
    </row>
    <row r="19" spans="1:25" x14ac:dyDescent="0.25">
      <c r="A19" s="2" t="s">
        <v>28</v>
      </c>
      <c r="B19" s="8">
        <f t="shared" si="0"/>
        <v>652</v>
      </c>
      <c r="C19" s="9">
        <f t="shared" si="1"/>
        <v>131</v>
      </c>
      <c r="D19" s="9">
        <v>67</v>
      </c>
      <c r="E19" s="9">
        <v>44</v>
      </c>
      <c r="F19" s="9">
        <v>10</v>
      </c>
      <c r="G19" s="9">
        <v>10</v>
      </c>
      <c r="H19" s="9">
        <f t="shared" si="2"/>
        <v>127</v>
      </c>
      <c r="I19" s="9">
        <v>67</v>
      </c>
      <c r="J19" s="9">
        <v>39</v>
      </c>
      <c r="K19" s="9">
        <v>11</v>
      </c>
      <c r="L19" s="9">
        <v>10</v>
      </c>
      <c r="M19" s="9">
        <f t="shared" si="3"/>
        <v>117</v>
      </c>
      <c r="N19" s="9">
        <v>65</v>
      </c>
      <c r="O19" s="9">
        <v>36</v>
      </c>
      <c r="P19" s="9">
        <v>16</v>
      </c>
      <c r="Q19" s="9">
        <f t="shared" si="4"/>
        <v>119</v>
      </c>
      <c r="R19" s="9">
        <v>66</v>
      </c>
      <c r="S19" s="9">
        <v>37</v>
      </c>
      <c r="T19" s="9">
        <v>16</v>
      </c>
      <c r="U19" s="9"/>
      <c r="V19" s="9">
        <v>0</v>
      </c>
      <c r="W19" s="9">
        <v>0</v>
      </c>
      <c r="X19" s="9">
        <v>158</v>
      </c>
    </row>
    <row r="20" spans="1:25" x14ac:dyDescent="0.25">
      <c r="A20" s="2" t="s">
        <v>29</v>
      </c>
      <c r="B20" s="8">
        <f t="shared" si="0"/>
        <v>3500</v>
      </c>
      <c r="C20" s="9">
        <f t="shared" si="1"/>
        <v>755</v>
      </c>
      <c r="D20" s="9">
        <v>380</v>
      </c>
      <c r="E20" s="9">
        <v>292</v>
      </c>
      <c r="F20" s="9">
        <v>44</v>
      </c>
      <c r="G20" s="9">
        <v>39</v>
      </c>
      <c r="H20" s="9">
        <f t="shared" si="2"/>
        <v>726</v>
      </c>
      <c r="I20" s="9">
        <v>362</v>
      </c>
      <c r="J20" s="9">
        <v>287</v>
      </c>
      <c r="K20" s="9">
        <v>44</v>
      </c>
      <c r="L20" s="9">
        <v>33</v>
      </c>
      <c r="M20" s="9">
        <f t="shared" si="3"/>
        <v>688</v>
      </c>
      <c r="N20" s="9">
        <v>364</v>
      </c>
      <c r="O20" s="9">
        <v>277</v>
      </c>
      <c r="P20" s="9">
        <v>47</v>
      </c>
      <c r="Q20" s="9">
        <f t="shared" si="4"/>
        <v>675</v>
      </c>
      <c r="R20" s="9">
        <v>343</v>
      </c>
      <c r="S20" s="9">
        <v>283</v>
      </c>
      <c r="T20" s="9">
        <v>49</v>
      </c>
      <c r="U20" s="9"/>
      <c r="V20" s="9">
        <v>0</v>
      </c>
      <c r="W20" s="9">
        <v>0</v>
      </c>
      <c r="X20" s="9">
        <v>656</v>
      </c>
    </row>
    <row r="21" spans="1:25" x14ac:dyDescent="0.25">
      <c r="A21" s="2" t="s">
        <v>30</v>
      </c>
      <c r="B21" s="8">
        <f t="shared" si="0"/>
        <v>1516</v>
      </c>
      <c r="C21" s="9">
        <f t="shared" si="1"/>
        <v>316</v>
      </c>
      <c r="D21" s="9">
        <v>149</v>
      </c>
      <c r="E21" s="9">
        <v>143</v>
      </c>
      <c r="F21" s="9">
        <v>14</v>
      </c>
      <c r="G21" s="9">
        <v>10</v>
      </c>
      <c r="H21" s="9">
        <f t="shared" si="2"/>
        <v>295</v>
      </c>
      <c r="I21" s="9">
        <v>143</v>
      </c>
      <c r="J21" s="9">
        <v>124</v>
      </c>
      <c r="K21" s="9">
        <v>17</v>
      </c>
      <c r="L21" s="9">
        <v>11</v>
      </c>
      <c r="M21" s="9">
        <f t="shared" si="3"/>
        <v>282</v>
      </c>
      <c r="N21" s="9">
        <v>140</v>
      </c>
      <c r="O21" s="9">
        <v>122</v>
      </c>
      <c r="P21" s="9">
        <v>20</v>
      </c>
      <c r="Q21" s="9">
        <f t="shared" si="4"/>
        <v>280</v>
      </c>
      <c r="R21" s="9">
        <v>135</v>
      </c>
      <c r="S21" s="9">
        <v>125</v>
      </c>
      <c r="T21" s="9">
        <v>20</v>
      </c>
      <c r="U21" s="9"/>
      <c r="V21" s="9">
        <v>4</v>
      </c>
      <c r="W21" s="9">
        <v>0</v>
      </c>
      <c r="X21" s="9">
        <v>339</v>
      </c>
    </row>
    <row r="22" spans="1:25" x14ac:dyDescent="0.25">
      <c r="A22" s="2" t="s">
        <v>31</v>
      </c>
      <c r="B22" s="8">
        <f t="shared" si="0"/>
        <v>3420</v>
      </c>
      <c r="C22" s="9">
        <f t="shared" si="1"/>
        <v>748</v>
      </c>
      <c r="D22" s="9">
        <v>381</v>
      </c>
      <c r="E22" s="9">
        <v>285</v>
      </c>
      <c r="F22" s="9">
        <v>53</v>
      </c>
      <c r="G22" s="9">
        <v>29</v>
      </c>
      <c r="H22" s="9">
        <f t="shared" si="2"/>
        <v>714</v>
      </c>
      <c r="I22" s="9">
        <v>353</v>
      </c>
      <c r="J22" s="9">
        <v>273</v>
      </c>
      <c r="K22" s="9">
        <v>51</v>
      </c>
      <c r="L22" s="9">
        <v>37</v>
      </c>
      <c r="M22" s="9">
        <f t="shared" si="3"/>
        <v>691</v>
      </c>
      <c r="N22" s="9">
        <v>370</v>
      </c>
      <c r="O22" s="9">
        <v>260</v>
      </c>
      <c r="P22" s="9">
        <v>61</v>
      </c>
      <c r="Q22" s="9">
        <f t="shared" si="4"/>
        <v>689</v>
      </c>
      <c r="R22" s="9">
        <v>368</v>
      </c>
      <c r="S22" s="9">
        <v>262</v>
      </c>
      <c r="T22" s="9">
        <v>59</v>
      </c>
      <c r="U22" s="9"/>
      <c r="V22" s="9">
        <v>0</v>
      </c>
      <c r="W22" s="9">
        <v>0</v>
      </c>
      <c r="X22" s="9">
        <v>578</v>
      </c>
    </row>
    <row r="23" spans="1:25" x14ac:dyDescent="0.25">
      <c r="A23" s="2" t="s">
        <v>32</v>
      </c>
      <c r="B23" s="8">
        <f t="shared" si="0"/>
        <v>1368</v>
      </c>
      <c r="C23" s="9">
        <f t="shared" si="1"/>
        <v>299</v>
      </c>
      <c r="D23" s="9">
        <v>126</v>
      </c>
      <c r="E23" s="9">
        <v>137</v>
      </c>
      <c r="F23" s="9">
        <v>18</v>
      </c>
      <c r="G23" s="9">
        <v>18</v>
      </c>
      <c r="H23" s="9">
        <f t="shared" si="2"/>
        <v>292</v>
      </c>
      <c r="I23" s="9">
        <v>127</v>
      </c>
      <c r="J23" s="9">
        <v>135</v>
      </c>
      <c r="K23" s="9">
        <v>14</v>
      </c>
      <c r="L23" s="9">
        <v>16</v>
      </c>
      <c r="M23" s="9">
        <f t="shared" si="3"/>
        <v>276</v>
      </c>
      <c r="N23" s="9">
        <v>125</v>
      </c>
      <c r="O23" s="9">
        <v>133</v>
      </c>
      <c r="P23" s="9">
        <v>18</v>
      </c>
      <c r="Q23" s="9">
        <f t="shared" si="4"/>
        <v>275</v>
      </c>
      <c r="R23" s="9">
        <v>122</v>
      </c>
      <c r="S23" s="9">
        <v>131</v>
      </c>
      <c r="T23" s="9">
        <v>22</v>
      </c>
      <c r="U23" s="9"/>
      <c r="V23" s="9">
        <v>0</v>
      </c>
      <c r="W23" s="9">
        <v>0</v>
      </c>
      <c r="X23" s="9">
        <v>226</v>
      </c>
    </row>
    <row r="24" spans="1:25" x14ac:dyDescent="0.25">
      <c r="A24" s="2" t="s">
        <v>33</v>
      </c>
      <c r="B24" s="8">
        <f t="shared" si="0"/>
        <v>176</v>
      </c>
      <c r="C24" s="9">
        <f t="shared" si="1"/>
        <v>35</v>
      </c>
      <c r="D24" s="9">
        <v>19</v>
      </c>
      <c r="E24" s="9">
        <v>13</v>
      </c>
      <c r="F24" s="9">
        <v>1</v>
      </c>
      <c r="G24" s="9">
        <v>2</v>
      </c>
      <c r="H24" s="9">
        <f t="shared" si="2"/>
        <v>35</v>
      </c>
      <c r="I24" s="9">
        <v>19</v>
      </c>
      <c r="J24" s="9">
        <v>13</v>
      </c>
      <c r="K24" s="9">
        <v>0</v>
      </c>
      <c r="L24" s="9">
        <v>3</v>
      </c>
      <c r="M24" s="9">
        <f t="shared" si="3"/>
        <v>32</v>
      </c>
      <c r="N24" s="9">
        <v>19</v>
      </c>
      <c r="O24" s="9">
        <v>13</v>
      </c>
      <c r="P24" s="9">
        <v>0</v>
      </c>
      <c r="Q24" s="9">
        <f t="shared" si="4"/>
        <v>31</v>
      </c>
      <c r="R24" s="9">
        <v>18</v>
      </c>
      <c r="S24" s="9">
        <v>13</v>
      </c>
      <c r="T24" s="9">
        <v>0</v>
      </c>
      <c r="U24" s="9"/>
      <c r="V24" s="9">
        <v>0</v>
      </c>
      <c r="W24" s="9">
        <v>0</v>
      </c>
      <c r="X24" s="9">
        <v>43</v>
      </c>
    </row>
    <row r="25" spans="1:25" x14ac:dyDescent="0.25">
      <c r="A25" s="2" t="s">
        <v>34</v>
      </c>
      <c r="B25" s="8">
        <f t="shared" si="0"/>
        <v>668</v>
      </c>
      <c r="C25" s="9">
        <f t="shared" si="1"/>
        <v>136</v>
      </c>
      <c r="D25" s="9">
        <v>64</v>
      </c>
      <c r="E25" s="9">
        <v>53</v>
      </c>
      <c r="F25" s="9">
        <v>10</v>
      </c>
      <c r="G25" s="9">
        <v>9</v>
      </c>
      <c r="H25" s="9">
        <f t="shared" si="2"/>
        <v>134</v>
      </c>
      <c r="I25" s="9">
        <v>69</v>
      </c>
      <c r="J25" s="9">
        <v>51</v>
      </c>
      <c r="K25" s="9">
        <v>8</v>
      </c>
      <c r="L25" s="9">
        <v>6</v>
      </c>
      <c r="M25" s="9">
        <f t="shared" si="3"/>
        <v>123</v>
      </c>
      <c r="N25" s="9">
        <v>64</v>
      </c>
      <c r="O25" s="9">
        <v>52</v>
      </c>
      <c r="P25" s="9">
        <v>7</v>
      </c>
      <c r="Q25" s="9">
        <f t="shared" si="4"/>
        <v>117</v>
      </c>
      <c r="R25" s="9">
        <v>58</v>
      </c>
      <c r="S25" s="9">
        <v>51</v>
      </c>
      <c r="T25" s="9">
        <v>8</v>
      </c>
      <c r="U25" s="9"/>
      <c r="V25" s="9">
        <v>4</v>
      </c>
      <c r="W25" s="9">
        <v>0</v>
      </c>
      <c r="X25" s="9">
        <v>154</v>
      </c>
    </row>
    <row r="26" spans="1:25" x14ac:dyDescent="0.25">
      <c r="A26" s="2" t="s">
        <v>35</v>
      </c>
      <c r="B26" s="8">
        <f t="shared" si="0"/>
        <v>2188</v>
      </c>
      <c r="C26" s="9">
        <f t="shared" si="1"/>
        <v>487</v>
      </c>
      <c r="D26" s="9">
        <v>223</v>
      </c>
      <c r="E26" s="9">
        <v>208</v>
      </c>
      <c r="F26" s="9">
        <v>32</v>
      </c>
      <c r="G26" s="9">
        <v>24</v>
      </c>
      <c r="H26" s="9">
        <f t="shared" si="2"/>
        <v>463</v>
      </c>
      <c r="I26" s="9">
        <v>215</v>
      </c>
      <c r="J26" s="9">
        <v>188</v>
      </c>
      <c r="K26" s="9">
        <v>35</v>
      </c>
      <c r="L26" s="9">
        <v>25</v>
      </c>
      <c r="M26" s="9">
        <f t="shared" si="3"/>
        <v>450</v>
      </c>
      <c r="N26" s="9">
        <v>221</v>
      </c>
      <c r="O26" s="9">
        <v>186</v>
      </c>
      <c r="P26" s="9">
        <v>43</v>
      </c>
      <c r="Q26" s="9">
        <f t="shared" si="4"/>
        <v>449</v>
      </c>
      <c r="R26" s="9">
        <v>216</v>
      </c>
      <c r="S26" s="9">
        <v>191</v>
      </c>
      <c r="T26" s="9">
        <v>42</v>
      </c>
      <c r="U26" s="9"/>
      <c r="V26" s="9">
        <v>0</v>
      </c>
      <c r="W26" s="9">
        <v>0</v>
      </c>
      <c r="X26" s="9">
        <v>339</v>
      </c>
    </row>
    <row r="27" spans="1:25" x14ac:dyDescent="0.25">
      <c r="A27" s="2" t="s">
        <v>36</v>
      </c>
      <c r="B27" s="8">
        <f t="shared" si="0"/>
        <v>568</v>
      </c>
      <c r="C27" s="9">
        <f t="shared" si="1"/>
        <v>120</v>
      </c>
      <c r="D27" s="9">
        <v>64</v>
      </c>
      <c r="E27" s="9">
        <v>46</v>
      </c>
      <c r="F27" s="9">
        <v>6</v>
      </c>
      <c r="G27" s="9">
        <v>4</v>
      </c>
      <c r="H27" s="9">
        <f t="shared" si="2"/>
        <v>110</v>
      </c>
      <c r="I27" s="9">
        <v>60</v>
      </c>
      <c r="J27" s="9">
        <v>42</v>
      </c>
      <c r="K27" s="9">
        <v>4</v>
      </c>
      <c r="L27" s="9">
        <v>4</v>
      </c>
      <c r="M27" s="9">
        <f t="shared" si="3"/>
        <v>105</v>
      </c>
      <c r="N27" s="9">
        <v>57</v>
      </c>
      <c r="O27" s="9">
        <v>41</v>
      </c>
      <c r="P27" s="9">
        <v>7</v>
      </c>
      <c r="Q27" s="9">
        <f t="shared" si="4"/>
        <v>101</v>
      </c>
      <c r="R27" s="9">
        <v>56</v>
      </c>
      <c r="S27" s="9">
        <v>39</v>
      </c>
      <c r="T27" s="9">
        <v>6</v>
      </c>
      <c r="U27" s="9"/>
      <c r="V27" s="9">
        <v>1</v>
      </c>
      <c r="W27" s="9">
        <v>0</v>
      </c>
      <c r="X27" s="9">
        <v>131</v>
      </c>
    </row>
    <row r="28" spans="1:25" x14ac:dyDescent="0.25">
      <c r="A28" s="2" t="s">
        <v>37</v>
      </c>
      <c r="B28" s="8">
        <f t="shared" si="0"/>
        <v>1124</v>
      </c>
      <c r="C28" s="9">
        <f t="shared" si="1"/>
        <v>238</v>
      </c>
      <c r="D28" s="9">
        <v>127</v>
      </c>
      <c r="E28" s="9">
        <v>94</v>
      </c>
      <c r="F28" s="9">
        <v>9</v>
      </c>
      <c r="G28" s="9">
        <v>8</v>
      </c>
      <c r="H28" s="9">
        <f t="shared" si="2"/>
        <v>230</v>
      </c>
      <c r="I28" s="9">
        <v>126</v>
      </c>
      <c r="J28" s="9">
        <v>89</v>
      </c>
      <c r="K28" s="9">
        <v>8</v>
      </c>
      <c r="L28" s="9">
        <v>7</v>
      </c>
      <c r="M28" s="9">
        <f t="shared" si="3"/>
        <v>220</v>
      </c>
      <c r="N28" s="9">
        <v>124</v>
      </c>
      <c r="O28" s="9">
        <v>85</v>
      </c>
      <c r="P28" s="9">
        <v>11</v>
      </c>
      <c r="Q28" s="9">
        <f t="shared" si="4"/>
        <v>215</v>
      </c>
      <c r="R28" s="9">
        <v>117</v>
      </c>
      <c r="S28" s="9">
        <v>89</v>
      </c>
      <c r="T28" s="9">
        <v>9</v>
      </c>
      <c r="U28" s="9"/>
      <c r="V28" s="9">
        <v>0</v>
      </c>
      <c r="W28" s="9">
        <v>0</v>
      </c>
      <c r="X28" s="9">
        <v>221</v>
      </c>
    </row>
    <row r="29" spans="1:25" x14ac:dyDescent="0.25">
      <c r="A29" s="2" t="s">
        <v>38</v>
      </c>
      <c r="B29" s="8">
        <f t="shared" si="0"/>
        <v>2372</v>
      </c>
      <c r="C29" s="9">
        <f t="shared" si="1"/>
        <v>509</v>
      </c>
      <c r="D29" s="9">
        <v>212</v>
      </c>
      <c r="E29" s="9">
        <v>227</v>
      </c>
      <c r="F29" s="9">
        <v>39</v>
      </c>
      <c r="G29" s="9">
        <v>31</v>
      </c>
      <c r="H29" s="9">
        <f t="shared" si="2"/>
        <v>470</v>
      </c>
      <c r="I29" s="9">
        <v>191</v>
      </c>
      <c r="J29" s="9">
        <v>214</v>
      </c>
      <c r="K29" s="9">
        <v>36</v>
      </c>
      <c r="L29" s="9">
        <v>29</v>
      </c>
      <c r="M29" s="9">
        <f t="shared" si="3"/>
        <v>445</v>
      </c>
      <c r="N29" s="9">
        <v>195</v>
      </c>
      <c r="O29" s="9">
        <v>211</v>
      </c>
      <c r="P29" s="9">
        <v>39</v>
      </c>
      <c r="Q29" s="9">
        <f t="shared" si="4"/>
        <v>446</v>
      </c>
      <c r="R29" s="9">
        <v>193</v>
      </c>
      <c r="S29" s="9">
        <v>213</v>
      </c>
      <c r="T29" s="9">
        <v>40</v>
      </c>
      <c r="U29" s="9"/>
      <c r="V29" s="9">
        <v>0</v>
      </c>
      <c r="W29" s="9">
        <v>0</v>
      </c>
      <c r="X29" s="9">
        <v>502</v>
      </c>
    </row>
    <row r="30" spans="1:25" x14ac:dyDescent="0.25">
      <c r="A30" s="2" t="s">
        <v>39</v>
      </c>
      <c r="B30" s="8">
        <f t="shared" si="0"/>
        <v>3612</v>
      </c>
      <c r="C30" s="9">
        <f t="shared" si="1"/>
        <v>808</v>
      </c>
      <c r="D30" s="9">
        <v>182</v>
      </c>
      <c r="E30" s="9">
        <v>544</v>
      </c>
      <c r="F30" s="9">
        <v>62</v>
      </c>
      <c r="G30" s="9">
        <v>20</v>
      </c>
      <c r="H30" s="9">
        <f t="shared" si="2"/>
        <v>781</v>
      </c>
      <c r="I30" s="9">
        <v>174</v>
      </c>
      <c r="J30" s="9">
        <v>526</v>
      </c>
      <c r="K30" s="9">
        <v>60</v>
      </c>
      <c r="L30" s="9">
        <v>21</v>
      </c>
      <c r="M30" s="9">
        <f t="shared" si="3"/>
        <v>759</v>
      </c>
      <c r="N30" s="9">
        <v>182</v>
      </c>
      <c r="O30" s="9">
        <v>510</v>
      </c>
      <c r="P30" s="9">
        <v>67</v>
      </c>
      <c r="Q30" s="9">
        <f t="shared" si="4"/>
        <v>768</v>
      </c>
      <c r="R30" s="9">
        <v>178</v>
      </c>
      <c r="S30" s="9">
        <v>525</v>
      </c>
      <c r="T30" s="9">
        <v>65</v>
      </c>
      <c r="U30" s="9"/>
      <c r="V30" s="9">
        <v>4</v>
      </c>
      <c r="W30" s="9">
        <v>0</v>
      </c>
      <c r="X30" s="9">
        <v>492</v>
      </c>
    </row>
    <row r="31" spans="1:25" x14ac:dyDescent="0.25">
      <c r="A31" s="2" t="s">
        <v>40</v>
      </c>
      <c r="B31" s="8">
        <f t="shared" si="0"/>
        <v>764</v>
      </c>
      <c r="C31" s="9">
        <f t="shared" si="1"/>
        <v>166</v>
      </c>
      <c r="D31" s="9">
        <v>56</v>
      </c>
      <c r="E31" s="9">
        <v>94</v>
      </c>
      <c r="F31" s="9">
        <v>10</v>
      </c>
      <c r="G31" s="9">
        <v>6</v>
      </c>
      <c r="H31" s="9">
        <f t="shared" si="2"/>
        <v>160</v>
      </c>
      <c r="I31" s="9">
        <v>56</v>
      </c>
      <c r="J31" s="9">
        <v>92</v>
      </c>
      <c r="K31" s="9">
        <v>8</v>
      </c>
      <c r="L31" s="9">
        <v>4</v>
      </c>
      <c r="M31" s="9">
        <f t="shared" si="3"/>
        <v>159</v>
      </c>
      <c r="N31" s="9">
        <v>55</v>
      </c>
      <c r="O31" s="9">
        <v>93</v>
      </c>
      <c r="P31" s="9">
        <v>11</v>
      </c>
      <c r="Q31" s="9">
        <f t="shared" si="4"/>
        <v>159</v>
      </c>
      <c r="R31" s="9">
        <v>54</v>
      </c>
      <c r="S31" s="9">
        <v>94</v>
      </c>
      <c r="T31" s="9">
        <v>11</v>
      </c>
      <c r="U31" s="9"/>
      <c r="V31" s="9">
        <v>0</v>
      </c>
      <c r="W31" s="9">
        <v>0</v>
      </c>
      <c r="X31" s="9">
        <v>120</v>
      </c>
    </row>
    <row r="32" spans="1:25" x14ac:dyDescent="0.25">
      <c r="A32" s="2" t="s">
        <v>41</v>
      </c>
      <c r="B32" s="8">
        <f t="shared" si="0"/>
        <v>5288</v>
      </c>
      <c r="C32" s="9">
        <f t="shared" si="1"/>
        <v>1179</v>
      </c>
      <c r="D32" s="9">
        <v>443</v>
      </c>
      <c r="E32" s="9">
        <v>643</v>
      </c>
      <c r="F32" s="9">
        <v>76</v>
      </c>
      <c r="G32" s="9">
        <v>17</v>
      </c>
      <c r="H32" s="9">
        <f t="shared" si="2"/>
        <v>1137</v>
      </c>
      <c r="I32" s="9">
        <v>427</v>
      </c>
      <c r="J32" s="9">
        <v>618</v>
      </c>
      <c r="K32" s="9">
        <v>73</v>
      </c>
      <c r="L32" s="9">
        <v>19</v>
      </c>
      <c r="M32" s="9">
        <f t="shared" si="3"/>
        <v>1095</v>
      </c>
      <c r="N32" s="9">
        <v>419</v>
      </c>
      <c r="O32" s="9">
        <v>595</v>
      </c>
      <c r="P32" s="9">
        <v>81</v>
      </c>
      <c r="Q32" s="9">
        <f t="shared" si="4"/>
        <v>1082</v>
      </c>
      <c r="R32" s="9">
        <v>403</v>
      </c>
      <c r="S32" s="9">
        <v>597</v>
      </c>
      <c r="T32" s="9">
        <v>82</v>
      </c>
      <c r="U32" s="9">
        <v>2</v>
      </c>
      <c r="V32" s="9">
        <v>2</v>
      </c>
      <c r="W32" s="9">
        <v>0</v>
      </c>
      <c r="X32" s="9">
        <v>791</v>
      </c>
      <c r="Y32" s="1">
        <v>2</v>
      </c>
    </row>
    <row r="33" spans="1:25" x14ac:dyDescent="0.25">
      <c r="A33" s="2" t="s">
        <v>42</v>
      </c>
      <c r="B33" s="8">
        <f t="shared" si="0"/>
        <v>1764</v>
      </c>
      <c r="C33" s="9">
        <f t="shared" si="1"/>
        <v>382</v>
      </c>
      <c r="D33" s="9">
        <v>153</v>
      </c>
      <c r="E33" s="9">
        <v>194</v>
      </c>
      <c r="F33" s="9">
        <v>24</v>
      </c>
      <c r="G33" s="9">
        <v>11</v>
      </c>
      <c r="H33" s="9">
        <f t="shared" si="2"/>
        <v>367</v>
      </c>
      <c r="I33" s="9">
        <v>148</v>
      </c>
      <c r="J33" s="9">
        <v>181</v>
      </c>
      <c r="K33" s="9">
        <v>29</v>
      </c>
      <c r="L33" s="9">
        <v>9</v>
      </c>
      <c r="M33" s="9">
        <f t="shared" si="3"/>
        <v>349</v>
      </c>
      <c r="N33" s="9">
        <v>146</v>
      </c>
      <c r="O33" s="9">
        <v>176</v>
      </c>
      <c r="P33" s="9">
        <v>27</v>
      </c>
      <c r="Q33" s="9">
        <f t="shared" si="4"/>
        <v>348</v>
      </c>
      <c r="R33" s="9">
        <v>143</v>
      </c>
      <c r="S33" s="9">
        <v>180</v>
      </c>
      <c r="T33" s="9">
        <v>25</v>
      </c>
      <c r="U33" s="9"/>
      <c r="V33" s="9">
        <v>0</v>
      </c>
      <c r="W33" s="9">
        <v>0</v>
      </c>
      <c r="X33" s="9">
        <v>318</v>
      </c>
    </row>
    <row r="34" spans="1:25" x14ac:dyDescent="0.25">
      <c r="A34" s="2" t="s">
        <v>43</v>
      </c>
      <c r="B34" s="8">
        <f t="shared" si="0"/>
        <v>1868</v>
      </c>
      <c r="C34" s="9">
        <f t="shared" si="1"/>
        <v>403</v>
      </c>
      <c r="D34" s="9">
        <v>174</v>
      </c>
      <c r="E34" s="9">
        <v>192</v>
      </c>
      <c r="F34" s="9">
        <v>26</v>
      </c>
      <c r="G34" s="9">
        <v>11</v>
      </c>
      <c r="H34" s="9">
        <f t="shared" si="2"/>
        <v>393</v>
      </c>
      <c r="I34" s="9">
        <v>164</v>
      </c>
      <c r="J34" s="9">
        <v>186</v>
      </c>
      <c r="K34" s="9">
        <v>30</v>
      </c>
      <c r="L34" s="9">
        <v>13</v>
      </c>
      <c r="M34" s="9">
        <f t="shared" si="3"/>
        <v>376</v>
      </c>
      <c r="N34" s="9">
        <v>160</v>
      </c>
      <c r="O34" s="9">
        <v>184</v>
      </c>
      <c r="P34" s="9">
        <v>32</v>
      </c>
      <c r="Q34" s="9">
        <f t="shared" si="4"/>
        <v>374</v>
      </c>
      <c r="R34" s="9">
        <v>158</v>
      </c>
      <c r="S34" s="9">
        <v>186</v>
      </c>
      <c r="T34" s="9">
        <v>30</v>
      </c>
      <c r="U34" s="9">
        <v>2</v>
      </c>
      <c r="V34" s="9">
        <v>0</v>
      </c>
      <c r="W34" s="9">
        <v>0</v>
      </c>
      <c r="X34" s="9">
        <v>320</v>
      </c>
      <c r="Y34" s="1">
        <v>2</v>
      </c>
    </row>
    <row r="35" spans="1:25" x14ac:dyDescent="0.25">
      <c r="A35" s="2" t="s">
        <v>44</v>
      </c>
      <c r="B35" s="8">
        <f t="shared" si="0"/>
        <v>2560</v>
      </c>
      <c r="C35" s="9">
        <f t="shared" si="1"/>
        <v>572</v>
      </c>
      <c r="D35" s="9">
        <v>232</v>
      </c>
      <c r="E35" s="9">
        <v>289</v>
      </c>
      <c r="F35" s="9">
        <v>40</v>
      </c>
      <c r="G35" s="9">
        <v>11</v>
      </c>
      <c r="H35" s="9">
        <f t="shared" si="2"/>
        <v>547</v>
      </c>
      <c r="I35" s="9">
        <v>224</v>
      </c>
      <c r="J35" s="9">
        <v>272</v>
      </c>
      <c r="K35" s="9">
        <v>38</v>
      </c>
      <c r="L35" s="9">
        <v>13</v>
      </c>
      <c r="M35" s="9">
        <f t="shared" si="3"/>
        <v>535</v>
      </c>
      <c r="N35" s="9">
        <v>223</v>
      </c>
      <c r="O35" s="9">
        <v>268</v>
      </c>
      <c r="P35" s="9">
        <v>44</v>
      </c>
      <c r="Q35" s="9">
        <f t="shared" si="4"/>
        <v>528</v>
      </c>
      <c r="R35" s="9">
        <v>213</v>
      </c>
      <c r="S35" s="9">
        <v>275</v>
      </c>
      <c r="T35" s="9">
        <v>40</v>
      </c>
      <c r="U35" s="9">
        <v>1</v>
      </c>
      <c r="V35" s="9">
        <v>4</v>
      </c>
      <c r="W35" s="9">
        <v>0</v>
      </c>
      <c r="X35" s="9">
        <v>373</v>
      </c>
      <c r="Y35" s="1">
        <v>1</v>
      </c>
    </row>
    <row r="36" spans="1:25" x14ac:dyDescent="0.25">
      <c r="A36" s="2" t="s">
        <v>45</v>
      </c>
      <c r="B36" s="8">
        <f t="shared" si="0"/>
        <v>820</v>
      </c>
      <c r="C36" s="9">
        <f t="shared" si="1"/>
        <v>191</v>
      </c>
      <c r="D36" s="9">
        <v>75</v>
      </c>
      <c r="E36" s="9">
        <v>108</v>
      </c>
      <c r="F36" s="9">
        <v>5</v>
      </c>
      <c r="G36" s="9">
        <v>3</v>
      </c>
      <c r="H36" s="9">
        <f t="shared" si="2"/>
        <v>186</v>
      </c>
      <c r="I36" s="9">
        <v>71</v>
      </c>
      <c r="J36" s="9">
        <v>107</v>
      </c>
      <c r="K36" s="9">
        <v>6</v>
      </c>
      <c r="L36" s="9">
        <v>2</v>
      </c>
      <c r="M36" s="9">
        <f t="shared" si="3"/>
        <v>176</v>
      </c>
      <c r="N36" s="9">
        <v>68</v>
      </c>
      <c r="O36" s="9">
        <v>101</v>
      </c>
      <c r="P36" s="9">
        <v>7</v>
      </c>
      <c r="Q36" s="9">
        <f t="shared" si="4"/>
        <v>175</v>
      </c>
      <c r="R36" s="9">
        <v>68</v>
      </c>
      <c r="S36" s="9">
        <v>99</v>
      </c>
      <c r="T36" s="9">
        <v>8</v>
      </c>
      <c r="U36" s="9"/>
      <c r="V36" s="9">
        <v>0</v>
      </c>
      <c r="W36" s="9">
        <v>0</v>
      </c>
      <c r="X36" s="9">
        <v>92</v>
      </c>
    </row>
    <row r="37" spans="1:25" x14ac:dyDescent="0.25">
      <c r="A37" s="2" t="s">
        <v>46</v>
      </c>
      <c r="B37" s="8">
        <f t="shared" si="0"/>
        <v>360</v>
      </c>
      <c r="C37" s="9">
        <f t="shared" si="1"/>
        <v>80</v>
      </c>
      <c r="D37" s="9">
        <v>23</v>
      </c>
      <c r="E37" s="9">
        <v>45</v>
      </c>
      <c r="F37" s="9">
        <v>11</v>
      </c>
      <c r="G37" s="9">
        <v>1</v>
      </c>
      <c r="H37" s="9">
        <f t="shared" si="2"/>
        <v>79</v>
      </c>
      <c r="I37" s="9">
        <v>23</v>
      </c>
      <c r="J37" s="9">
        <v>45</v>
      </c>
      <c r="K37" s="9">
        <v>10</v>
      </c>
      <c r="L37" s="9">
        <v>1</v>
      </c>
      <c r="M37" s="9">
        <f t="shared" si="3"/>
        <v>79</v>
      </c>
      <c r="N37" s="9">
        <v>24</v>
      </c>
      <c r="O37" s="9">
        <v>45</v>
      </c>
      <c r="P37" s="9">
        <v>10</v>
      </c>
      <c r="Q37" s="9">
        <f t="shared" si="4"/>
        <v>79</v>
      </c>
      <c r="R37" s="9">
        <v>23</v>
      </c>
      <c r="S37" s="9">
        <v>46</v>
      </c>
      <c r="T37" s="9">
        <v>10</v>
      </c>
      <c r="U37" s="9"/>
      <c r="V37" s="9">
        <v>0</v>
      </c>
      <c r="W37" s="9">
        <v>0</v>
      </c>
      <c r="X37" s="9">
        <v>43</v>
      </c>
    </row>
    <row r="38" spans="1:25" x14ac:dyDescent="0.25">
      <c r="A38" s="2" t="s">
        <v>47</v>
      </c>
      <c r="B38" s="8">
        <f t="shared" si="0"/>
        <v>1092</v>
      </c>
      <c r="C38" s="9">
        <f t="shared" si="1"/>
        <v>235</v>
      </c>
      <c r="D38" s="9">
        <v>77</v>
      </c>
      <c r="E38" s="9">
        <v>135</v>
      </c>
      <c r="F38" s="9">
        <v>17</v>
      </c>
      <c r="G38" s="9">
        <v>6</v>
      </c>
      <c r="H38" s="9">
        <f t="shared" si="2"/>
        <v>224</v>
      </c>
      <c r="I38" s="9">
        <v>77</v>
      </c>
      <c r="J38" s="9">
        <v>125</v>
      </c>
      <c r="K38" s="9">
        <v>18</v>
      </c>
      <c r="L38" s="9">
        <v>4</v>
      </c>
      <c r="M38" s="9">
        <f t="shared" si="3"/>
        <v>215</v>
      </c>
      <c r="N38" s="9">
        <v>77</v>
      </c>
      <c r="O38" s="9">
        <v>124</v>
      </c>
      <c r="P38" s="9">
        <v>14</v>
      </c>
      <c r="Q38" s="9">
        <f t="shared" si="4"/>
        <v>217</v>
      </c>
      <c r="R38" s="9">
        <v>75</v>
      </c>
      <c r="S38" s="9">
        <v>124</v>
      </c>
      <c r="T38" s="9">
        <v>18</v>
      </c>
      <c r="U38" s="9"/>
      <c r="V38" s="9">
        <v>0</v>
      </c>
      <c r="W38" s="9">
        <v>0</v>
      </c>
      <c r="X38" s="9">
        <v>201</v>
      </c>
    </row>
    <row r="39" spans="1:25" x14ac:dyDescent="0.25">
      <c r="A39" s="2" t="s">
        <v>48</v>
      </c>
      <c r="B39" s="8">
        <f t="shared" si="0"/>
        <v>2336</v>
      </c>
      <c r="C39" s="9">
        <f t="shared" si="1"/>
        <v>520</v>
      </c>
      <c r="D39" s="9">
        <v>175</v>
      </c>
      <c r="E39" s="9">
        <v>289</v>
      </c>
      <c r="F39" s="9">
        <v>36</v>
      </c>
      <c r="G39" s="9">
        <v>20</v>
      </c>
      <c r="H39" s="9">
        <f t="shared" si="2"/>
        <v>494</v>
      </c>
      <c r="I39" s="9">
        <v>167</v>
      </c>
      <c r="J39" s="9">
        <v>274</v>
      </c>
      <c r="K39" s="9">
        <v>33</v>
      </c>
      <c r="L39" s="9">
        <v>20</v>
      </c>
      <c r="M39" s="9">
        <f t="shared" si="3"/>
        <v>477</v>
      </c>
      <c r="N39" s="9">
        <v>163</v>
      </c>
      <c r="O39" s="9">
        <v>268</v>
      </c>
      <c r="P39" s="9">
        <v>46</v>
      </c>
      <c r="Q39" s="9">
        <f t="shared" si="4"/>
        <v>479</v>
      </c>
      <c r="R39" s="9">
        <v>165</v>
      </c>
      <c r="S39" s="9">
        <v>268</v>
      </c>
      <c r="T39" s="9">
        <v>46</v>
      </c>
      <c r="U39" s="9"/>
      <c r="V39" s="9">
        <v>0</v>
      </c>
      <c r="W39" s="9">
        <v>0</v>
      </c>
      <c r="X39" s="9">
        <v>366</v>
      </c>
    </row>
    <row r="40" spans="1:25" x14ac:dyDescent="0.25">
      <c r="A40" s="2" t="s">
        <v>49</v>
      </c>
      <c r="B40" s="8">
        <f t="shared" si="0"/>
        <v>1848</v>
      </c>
      <c r="C40" s="9">
        <f t="shared" si="1"/>
        <v>413</v>
      </c>
      <c r="D40" s="9">
        <v>87</v>
      </c>
      <c r="E40" s="9">
        <v>294</v>
      </c>
      <c r="F40" s="9">
        <v>22</v>
      </c>
      <c r="G40" s="9">
        <v>10</v>
      </c>
      <c r="H40" s="9">
        <f t="shared" si="2"/>
        <v>389</v>
      </c>
      <c r="I40" s="9">
        <v>88</v>
      </c>
      <c r="J40" s="9">
        <v>267</v>
      </c>
      <c r="K40" s="9">
        <v>20</v>
      </c>
      <c r="L40" s="9">
        <v>14</v>
      </c>
      <c r="M40" s="9">
        <f t="shared" si="3"/>
        <v>382</v>
      </c>
      <c r="N40" s="9">
        <v>93</v>
      </c>
      <c r="O40" s="9">
        <v>263</v>
      </c>
      <c r="P40" s="9">
        <v>26</v>
      </c>
      <c r="Q40" s="9">
        <f t="shared" si="4"/>
        <v>378</v>
      </c>
      <c r="R40" s="9">
        <v>91</v>
      </c>
      <c r="S40" s="9">
        <v>261</v>
      </c>
      <c r="T40" s="9">
        <v>26</v>
      </c>
      <c r="U40" s="9"/>
      <c r="V40" s="9">
        <v>0</v>
      </c>
      <c r="W40" s="9">
        <v>0</v>
      </c>
      <c r="X40" s="9">
        <v>286</v>
      </c>
    </row>
    <row r="41" spans="1:25" x14ac:dyDescent="0.25">
      <c r="A41" s="2" t="s">
        <v>50</v>
      </c>
      <c r="B41" s="8">
        <f t="shared" si="0"/>
        <v>1672</v>
      </c>
      <c r="C41" s="9">
        <f t="shared" si="1"/>
        <v>367</v>
      </c>
      <c r="D41" s="9">
        <v>106</v>
      </c>
      <c r="E41" s="9">
        <v>215</v>
      </c>
      <c r="F41" s="9">
        <v>35</v>
      </c>
      <c r="G41" s="9">
        <v>11</v>
      </c>
      <c r="H41" s="9">
        <f t="shared" si="2"/>
        <v>345</v>
      </c>
      <c r="I41" s="9">
        <v>102</v>
      </c>
      <c r="J41" s="9">
        <v>205</v>
      </c>
      <c r="K41" s="9">
        <v>28</v>
      </c>
      <c r="L41" s="9">
        <v>10</v>
      </c>
      <c r="M41" s="9">
        <f t="shared" si="3"/>
        <v>333</v>
      </c>
      <c r="N41" s="9">
        <v>97</v>
      </c>
      <c r="O41" s="9">
        <v>204</v>
      </c>
      <c r="P41" s="9">
        <v>32</v>
      </c>
      <c r="Q41" s="9">
        <f t="shared" si="4"/>
        <v>332</v>
      </c>
      <c r="R41" s="9">
        <v>91</v>
      </c>
      <c r="S41" s="9">
        <v>208</v>
      </c>
      <c r="T41" s="9">
        <v>33</v>
      </c>
      <c r="U41" s="9"/>
      <c r="V41" s="9">
        <v>4</v>
      </c>
      <c r="W41" s="9">
        <v>0</v>
      </c>
      <c r="X41" s="9">
        <v>291</v>
      </c>
    </row>
    <row r="42" spans="1:25" x14ac:dyDescent="0.25">
      <c r="A42" s="2" t="s">
        <v>51</v>
      </c>
      <c r="B42" s="8">
        <f t="shared" si="0"/>
        <v>76</v>
      </c>
      <c r="C42" s="9">
        <f t="shared" si="1"/>
        <v>15</v>
      </c>
      <c r="D42" s="9">
        <v>7</v>
      </c>
      <c r="E42" s="9">
        <v>7</v>
      </c>
      <c r="F42" s="9">
        <v>1</v>
      </c>
      <c r="G42" s="9">
        <v>0</v>
      </c>
      <c r="H42" s="9">
        <f t="shared" si="2"/>
        <v>14</v>
      </c>
      <c r="I42" s="9">
        <v>6</v>
      </c>
      <c r="J42" s="9">
        <v>7</v>
      </c>
      <c r="K42" s="9">
        <v>1</v>
      </c>
      <c r="L42" s="9">
        <v>0</v>
      </c>
      <c r="M42" s="9">
        <f t="shared" si="3"/>
        <v>14</v>
      </c>
      <c r="N42" s="9">
        <v>6</v>
      </c>
      <c r="O42" s="9">
        <v>7</v>
      </c>
      <c r="P42" s="9">
        <v>1</v>
      </c>
      <c r="Q42" s="9">
        <f t="shared" si="4"/>
        <v>14</v>
      </c>
      <c r="R42" s="9">
        <v>6</v>
      </c>
      <c r="S42" s="9">
        <v>7</v>
      </c>
      <c r="T42" s="9">
        <v>1</v>
      </c>
      <c r="U42" s="9"/>
      <c r="V42" s="9">
        <v>0</v>
      </c>
      <c r="W42" s="9">
        <v>0</v>
      </c>
      <c r="X42" s="9">
        <v>19</v>
      </c>
    </row>
    <row r="43" spans="1:25" x14ac:dyDescent="0.25">
      <c r="A43" s="2" t="s">
        <v>52</v>
      </c>
      <c r="B43" s="8">
        <f t="shared" si="0"/>
        <v>2980</v>
      </c>
      <c r="C43" s="9">
        <f t="shared" si="1"/>
        <v>661</v>
      </c>
      <c r="D43" s="9">
        <v>179</v>
      </c>
      <c r="E43" s="9">
        <v>413</v>
      </c>
      <c r="F43" s="9">
        <v>54</v>
      </c>
      <c r="G43" s="9">
        <v>15</v>
      </c>
      <c r="H43" s="9">
        <f t="shared" si="2"/>
        <v>641</v>
      </c>
      <c r="I43" s="9">
        <v>175</v>
      </c>
      <c r="J43" s="9">
        <v>392</v>
      </c>
      <c r="K43" s="9">
        <v>58</v>
      </c>
      <c r="L43" s="9">
        <v>16</v>
      </c>
      <c r="M43" s="9">
        <f t="shared" si="3"/>
        <v>623</v>
      </c>
      <c r="N43" s="9">
        <v>174</v>
      </c>
      <c r="O43" s="9">
        <v>392</v>
      </c>
      <c r="P43" s="9">
        <v>57</v>
      </c>
      <c r="Q43" s="9">
        <f t="shared" si="4"/>
        <v>621</v>
      </c>
      <c r="R43" s="9">
        <v>169</v>
      </c>
      <c r="S43" s="9">
        <v>397</v>
      </c>
      <c r="T43" s="9">
        <v>55</v>
      </c>
      <c r="U43" s="9"/>
      <c r="V43" s="9">
        <v>0</v>
      </c>
      <c r="W43" s="9">
        <v>0</v>
      </c>
      <c r="X43" s="9">
        <v>434</v>
      </c>
    </row>
    <row r="44" spans="1:25" x14ac:dyDescent="0.25">
      <c r="A44" s="2" t="s">
        <v>53</v>
      </c>
      <c r="B44" s="8">
        <f t="shared" si="0"/>
        <v>2964</v>
      </c>
      <c r="C44" s="9">
        <f t="shared" si="1"/>
        <v>639</v>
      </c>
      <c r="D44" s="9">
        <v>127</v>
      </c>
      <c r="E44" s="9">
        <v>449</v>
      </c>
      <c r="F44" s="9">
        <v>51</v>
      </c>
      <c r="G44" s="9">
        <v>12</v>
      </c>
      <c r="H44" s="9">
        <f t="shared" si="2"/>
        <v>596</v>
      </c>
      <c r="I44" s="9">
        <v>119</v>
      </c>
      <c r="J44" s="9">
        <v>421</v>
      </c>
      <c r="K44" s="9">
        <v>45</v>
      </c>
      <c r="L44" s="9">
        <v>11</v>
      </c>
      <c r="M44" s="9">
        <f t="shared" si="3"/>
        <v>574</v>
      </c>
      <c r="N44" s="9">
        <v>117</v>
      </c>
      <c r="O44" s="9">
        <v>407</v>
      </c>
      <c r="P44" s="9">
        <v>50</v>
      </c>
      <c r="Q44" s="9">
        <f t="shared" si="4"/>
        <v>577</v>
      </c>
      <c r="R44" s="9">
        <v>109</v>
      </c>
      <c r="S44" s="9">
        <v>415</v>
      </c>
      <c r="T44" s="9">
        <v>53</v>
      </c>
      <c r="U44" s="9"/>
      <c r="V44" s="9">
        <v>1</v>
      </c>
      <c r="W44" s="9">
        <v>0</v>
      </c>
      <c r="X44" s="9">
        <v>577</v>
      </c>
    </row>
    <row r="45" spans="1:25" x14ac:dyDescent="0.25">
      <c r="A45" s="2" t="s">
        <v>54</v>
      </c>
      <c r="B45" s="8">
        <f t="shared" si="0"/>
        <v>2028</v>
      </c>
      <c r="C45" s="9">
        <f t="shared" si="1"/>
        <v>459</v>
      </c>
      <c r="D45" s="9">
        <v>85</v>
      </c>
      <c r="E45" s="9">
        <v>331</v>
      </c>
      <c r="F45" s="9">
        <v>32</v>
      </c>
      <c r="G45" s="9">
        <v>11</v>
      </c>
      <c r="H45" s="9">
        <f t="shared" si="2"/>
        <v>448</v>
      </c>
      <c r="I45" s="9">
        <v>84</v>
      </c>
      <c r="J45" s="9">
        <v>320</v>
      </c>
      <c r="K45" s="9">
        <v>32</v>
      </c>
      <c r="L45" s="9">
        <v>12</v>
      </c>
      <c r="M45" s="9">
        <f t="shared" si="3"/>
        <v>432</v>
      </c>
      <c r="N45" s="9">
        <v>83</v>
      </c>
      <c r="O45" s="9">
        <v>315</v>
      </c>
      <c r="P45" s="9">
        <v>34</v>
      </c>
      <c r="Q45" s="9">
        <f t="shared" si="4"/>
        <v>434</v>
      </c>
      <c r="R45" s="9">
        <v>81</v>
      </c>
      <c r="S45" s="9">
        <v>319</v>
      </c>
      <c r="T45" s="9">
        <v>34</v>
      </c>
      <c r="U45" s="9"/>
      <c r="V45" s="9">
        <v>0</v>
      </c>
      <c r="W45" s="9">
        <v>0</v>
      </c>
      <c r="X45" s="9">
        <v>255</v>
      </c>
    </row>
    <row r="46" spans="1:25" x14ac:dyDescent="0.25">
      <c r="A46" s="2" t="s">
        <v>55</v>
      </c>
      <c r="B46" s="8">
        <f t="shared" si="0"/>
        <v>3780</v>
      </c>
      <c r="C46" s="9">
        <f t="shared" si="1"/>
        <v>840</v>
      </c>
      <c r="D46" s="9">
        <v>174</v>
      </c>
      <c r="E46" s="9">
        <v>578</v>
      </c>
      <c r="F46" s="9">
        <v>66</v>
      </c>
      <c r="G46" s="9">
        <v>22</v>
      </c>
      <c r="H46" s="9">
        <f t="shared" si="2"/>
        <v>783</v>
      </c>
      <c r="I46" s="9">
        <v>165</v>
      </c>
      <c r="J46" s="9">
        <v>533</v>
      </c>
      <c r="K46" s="9">
        <v>66</v>
      </c>
      <c r="L46" s="9">
        <v>19</v>
      </c>
      <c r="M46" s="9">
        <f t="shared" si="3"/>
        <v>758</v>
      </c>
      <c r="N46" s="9">
        <v>170</v>
      </c>
      <c r="O46" s="9">
        <v>526</v>
      </c>
      <c r="P46" s="9">
        <v>62</v>
      </c>
      <c r="Q46" s="9">
        <f t="shared" si="4"/>
        <v>764</v>
      </c>
      <c r="R46" s="9">
        <v>160</v>
      </c>
      <c r="S46" s="9">
        <v>531</v>
      </c>
      <c r="T46" s="9">
        <v>73</v>
      </c>
      <c r="U46" s="9"/>
      <c r="V46" s="9">
        <v>0</v>
      </c>
      <c r="W46" s="9">
        <v>0</v>
      </c>
      <c r="X46" s="9">
        <v>635</v>
      </c>
    </row>
    <row r="47" spans="1:25" x14ac:dyDescent="0.25">
      <c r="A47" s="2" t="s">
        <v>56</v>
      </c>
      <c r="B47" s="8">
        <f t="shared" si="0"/>
        <v>4692</v>
      </c>
      <c r="C47" s="9">
        <f t="shared" si="1"/>
        <v>1047</v>
      </c>
      <c r="D47" s="9">
        <v>377</v>
      </c>
      <c r="E47" s="9">
        <v>533</v>
      </c>
      <c r="F47" s="9">
        <v>83</v>
      </c>
      <c r="G47" s="9">
        <v>54</v>
      </c>
      <c r="H47" s="9">
        <f t="shared" si="2"/>
        <v>1000</v>
      </c>
      <c r="I47" s="9">
        <v>373</v>
      </c>
      <c r="J47" s="9">
        <v>493</v>
      </c>
      <c r="K47" s="9">
        <v>84</v>
      </c>
      <c r="L47" s="9">
        <v>50</v>
      </c>
      <c r="M47" s="9">
        <f t="shared" si="3"/>
        <v>954</v>
      </c>
      <c r="N47" s="9">
        <v>377</v>
      </c>
      <c r="O47" s="9">
        <v>491</v>
      </c>
      <c r="P47" s="9">
        <v>86</v>
      </c>
      <c r="Q47" s="9">
        <f t="shared" si="4"/>
        <v>939</v>
      </c>
      <c r="R47" s="9">
        <v>370</v>
      </c>
      <c r="S47" s="9">
        <v>488</v>
      </c>
      <c r="T47" s="9">
        <v>81</v>
      </c>
      <c r="U47" s="9"/>
      <c r="V47" s="9">
        <v>12</v>
      </c>
      <c r="W47" s="9">
        <v>0</v>
      </c>
      <c r="X47" s="9">
        <v>740</v>
      </c>
    </row>
    <row r="48" spans="1:25" x14ac:dyDescent="0.25">
      <c r="A48" s="2" t="s">
        <v>57</v>
      </c>
      <c r="B48" s="8">
        <f t="shared" si="0"/>
        <v>5488</v>
      </c>
      <c r="C48" s="9">
        <f t="shared" si="1"/>
        <v>1216</v>
      </c>
      <c r="D48" s="9">
        <v>419</v>
      </c>
      <c r="E48" s="9">
        <v>640</v>
      </c>
      <c r="F48" s="9">
        <v>120</v>
      </c>
      <c r="G48" s="9">
        <v>37</v>
      </c>
      <c r="H48" s="9">
        <f t="shared" si="2"/>
        <v>1129</v>
      </c>
      <c r="I48" s="9">
        <v>394</v>
      </c>
      <c r="J48" s="9">
        <v>583</v>
      </c>
      <c r="K48" s="9">
        <v>112</v>
      </c>
      <c r="L48" s="9">
        <v>40</v>
      </c>
      <c r="M48" s="9">
        <f t="shared" si="3"/>
        <v>1088</v>
      </c>
      <c r="N48" s="9">
        <v>394</v>
      </c>
      <c r="O48" s="9">
        <v>567</v>
      </c>
      <c r="P48" s="9">
        <v>127</v>
      </c>
      <c r="Q48" s="9">
        <f t="shared" si="4"/>
        <v>1074</v>
      </c>
      <c r="R48" s="9">
        <v>381</v>
      </c>
      <c r="S48" s="9">
        <v>568</v>
      </c>
      <c r="T48" s="9">
        <v>125</v>
      </c>
      <c r="U48" s="9"/>
      <c r="V48" s="9">
        <v>6</v>
      </c>
      <c r="W48" s="9">
        <v>0</v>
      </c>
      <c r="X48" s="9">
        <v>975</v>
      </c>
    </row>
    <row r="49" spans="1:24" x14ac:dyDescent="0.25">
      <c r="A49" s="2" t="s">
        <v>58</v>
      </c>
      <c r="B49" s="8">
        <f t="shared" si="0"/>
        <v>2712</v>
      </c>
      <c r="C49" s="9">
        <f t="shared" si="1"/>
        <v>588</v>
      </c>
      <c r="D49" s="9">
        <v>158</v>
      </c>
      <c r="E49" s="9">
        <v>368</v>
      </c>
      <c r="F49" s="9">
        <v>46</v>
      </c>
      <c r="G49" s="9">
        <v>16</v>
      </c>
      <c r="H49" s="9">
        <f t="shared" si="2"/>
        <v>543</v>
      </c>
      <c r="I49" s="9">
        <v>153</v>
      </c>
      <c r="J49" s="9">
        <v>334</v>
      </c>
      <c r="K49" s="9">
        <v>41</v>
      </c>
      <c r="L49" s="9">
        <v>15</v>
      </c>
      <c r="M49" s="9">
        <f t="shared" si="3"/>
        <v>522</v>
      </c>
      <c r="N49" s="9">
        <v>151</v>
      </c>
      <c r="O49" s="9">
        <v>325</v>
      </c>
      <c r="P49" s="9">
        <v>46</v>
      </c>
      <c r="Q49" s="9">
        <f t="shared" si="4"/>
        <v>526</v>
      </c>
      <c r="R49" s="9">
        <v>144</v>
      </c>
      <c r="S49" s="9">
        <v>334</v>
      </c>
      <c r="T49" s="9">
        <v>48</v>
      </c>
      <c r="U49" s="9"/>
      <c r="V49" s="9">
        <v>4</v>
      </c>
      <c r="W49" s="9">
        <v>0</v>
      </c>
      <c r="X49" s="9">
        <v>529</v>
      </c>
    </row>
    <row r="50" spans="1:24" x14ac:dyDescent="0.25">
      <c r="A50" s="2" t="s">
        <v>59</v>
      </c>
      <c r="B50" s="8">
        <f t="shared" si="0"/>
        <v>900</v>
      </c>
      <c r="C50" s="9">
        <f t="shared" si="1"/>
        <v>194</v>
      </c>
      <c r="D50" s="9">
        <v>57</v>
      </c>
      <c r="E50" s="9">
        <v>107</v>
      </c>
      <c r="F50" s="9">
        <v>24</v>
      </c>
      <c r="G50" s="9">
        <v>6</v>
      </c>
      <c r="H50" s="9">
        <f t="shared" si="2"/>
        <v>179</v>
      </c>
      <c r="I50" s="9">
        <v>52</v>
      </c>
      <c r="J50" s="9">
        <v>98</v>
      </c>
      <c r="K50" s="9">
        <v>21</v>
      </c>
      <c r="L50" s="9">
        <v>8</v>
      </c>
      <c r="M50" s="9">
        <f t="shared" si="3"/>
        <v>178</v>
      </c>
      <c r="N50" s="9">
        <v>59</v>
      </c>
      <c r="O50" s="9">
        <v>98</v>
      </c>
      <c r="P50" s="9">
        <v>21</v>
      </c>
      <c r="Q50" s="9">
        <f t="shared" si="4"/>
        <v>175</v>
      </c>
      <c r="R50" s="9">
        <v>56</v>
      </c>
      <c r="S50" s="9">
        <v>98</v>
      </c>
      <c r="T50" s="9">
        <v>21</v>
      </c>
      <c r="U50" s="9"/>
      <c r="V50" s="9">
        <v>0</v>
      </c>
      <c r="W50" s="9">
        <v>0</v>
      </c>
      <c r="X50" s="9">
        <v>174</v>
      </c>
    </row>
    <row r="51" spans="1:24" x14ac:dyDescent="0.25">
      <c r="A51" s="2" t="s">
        <v>60</v>
      </c>
      <c r="B51" s="8">
        <f t="shared" si="0"/>
        <v>3204</v>
      </c>
      <c r="C51" s="9">
        <f t="shared" si="1"/>
        <v>690</v>
      </c>
      <c r="D51" s="9">
        <v>179</v>
      </c>
      <c r="E51" s="9">
        <v>434</v>
      </c>
      <c r="F51" s="9">
        <v>67</v>
      </c>
      <c r="G51" s="9">
        <v>10</v>
      </c>
      <c r="H51" s="9">
        <f t="shared" si="2"/>
        <v>656</v>
      </c>
      <c r="I51" s="9">
        <v>171</v>
      </c>
      <c r="J51" s="9">
        <v>407</v>
      </c>
      <c r="K51" s="9">
        <v>71</v>
      </c>
      <c r="L51" s="9">
        <v>7</v>
      </c>
      <c r="M51" s="9">
        <f t="shared" si="3"/>
        <v>628</v>
      </c>
      <c r="N51" s="9">
        <v>160</v>
      </c>
      <c r="O51" s="9">
        <v>396</v>
      </c>
      <c r="P51" s="9">
        <v>72</v>
      </c>
      <c r="Q51" s="9">
        <f t="shared" si="4"/>
        <v>634</v>
      </c>
      <c r="R51" s="9">
        <v>155</v>
      </c>
      <c r="S51" s="9">
        <v>410</v>
      </c>
      <c r="T51" s="9">
        <v>69</v>
      </c>
      <c r="U51" s="9"/>
      <c r="V51" s="9">
        <v>0</v>
      </c>
      <c r="W51" s="9">
        <v>0</v>
      </c>
      <c r="X51" s="9">
        <v>596</v>
      </c>
    </row>
    <row r="52" spans="1:24" x14ac:dyDescent="0.25">
      <c r="A52" s="2" t="s">
        <v>61</v>
      </c>
      <c r="B52" s="8">
        <f t="shared" si="0"/>
        <v>944</v>
      </c>
      <c r="C52" s="9">
        <f t="shared" si="1"/>
        <v>216</v>
      </c>
      <c r="D52" s="9">
        <v>54</v>
      </c>
      <c r="E52" s="9">
        <v>139</v>
      </c>
      <c r="F52" s="9">
        <v>15</v>
      </c>
      <c r="G52" s="9">
        <v>8</v>
      </c>
      <c r="H52" s="9">
        <f t="shared" si="2"/>
        <v>205</v>
      </c>
      <c r="I52" s="9">
        <v>54</v>
      </c>
      <c r="J52" s="9">
        <v>129</v>
      </c>
      <c r="K52" s="9">
        <v>15</v>
      </c>
      <c r="L52" s="9">
        <v>7</v>
      </c>
      <c r="M52" s="9">
        <f t="shared" si="3"/>
        <v>205</v>
      </c>
      <c r="N52" s="9">
        <v>57</v>
      </c>
      <c r="O52" s="9">
        <v>132</v>
      </c>
      <c r="P52" s="9">
        <v>16</v>
      </c>
      <c r="Q52" s="9">
        <f t="shared" si="4"/>
        <v>200</v>
      </c>
      <c r="R52" s="9">
        <v>54</v>
      </c>
      <c r="S52" s="9">
        <v>129</v>
      </c>
      <c r="T52" s="9">
        <v>17</v>
      </c>
      <c r="U52" s="9"/>
      <c r="V52" s="9">
        <v>0</v>
      </c>
      <c r="W52" s="9">
        <v>0</v>
      </c>
      <c r="X52" s="9">
        <v>118</v>
      </c>
    </row>
    <row r="53" spans="1:24" x14ac:dyDescent="0.25">
      <c r="A53" s="2" t="s">
        <v>62</v>
      </c>
      <c r="B53" s="8">
        <f t="shared" si="0"/>
        <v>1444</v>
      </c>
      <c r="C53" s="9">
        <f t="shared" si="1"/>
        <v>311</v>
      </c>
      <c r="D53" s="9">
        <v>115</v>
      </c>
      <c r="E53" s="9">
        <v>157</v>
      </c>
      <c r="F53" s="9">
        <v>23</v>
      </c>
      <c r="G53" s="9">
        <v>16</v>
      </c>
      <c r="H53" s="9">
        <f t="shared" si="2"/>
        <v>296</v>
      </c>
      <c r="I53" s="9">
        <v>111</v>
      </c>
      <c r="J53" s="9">
        <v>143</v>
      </c>
      <c r="K53" s="9">
        <v>22</v>
      </c>
      <c r="L53" s="9">
        <v>20</v>
      </c>
      <c r="M53" s="9">
        <f t="shared" si="3"/>
        <v>270</v>
      </c>
      <c r="N53" s="9">
        <v>111</v>
      </c>
      <c r="O53" s="9">
        <v>136</v>
      </c>
      <c r="P53" s="9">
        <v>23</v>
      </c>
      <c r="Q53" s="9">
        <f t="shared" si="4"/>
        <v>266</v>
      </c>
      <c r="R53" s="9">
        <v>110</v>
      </c>
      <c r="S53" s="9">
        <v>134</v>
      </c>
      <c r="T53" s="9">
        <v>22</v>
      </c>
      <c r="U53" s="9"/>
      <c r="V53" s="9">
        <v>0</v>
      </c>
      <c r="W53" s="9">
        <v>0</v>
      </c>
      <c r="X53" s="9">
        <v>301</v>
      </c>
    </row>
    <row r="54" spans="1:24" x14ac:dyDescent="0.25">
      <c r="A54" s="2" t="s">
        <v>63</v>
      </c>
      <c r="B54" s="8">
        <f t="shared" si="0"/>
        <v>4800</v>
      </c>
      <c r="C54" s="9">
        <f t="shared" si="1"/>
        <v>1011</v>
      </c>
      <c r="D54" s="9">
        <v>430</v>
      </c>
      <c r="E54" s="9">
        <v>485</v>
      </c>
      <c r="F54" s="9">
        <v>55</v>
      </c>
      <c r="G54" s="9">
        <v>41</v>
      </c>
      <c r="H54" s="9">
        <f t="shared" si="2"/>
        <v>989</v>
      </c>
      <c r="I54" s="9">
        <v>427</v>
      </c>
      <c r="J54" s="9">
        <v>456</v>
      </c>
      <c r="K54" s="9">
        <v>62</v>
      </c>
      <c r="L54" s="9">
        <v>44</v>
      </c>
      <c r="M54" s="9">
        <f t="shared" si="3"/>
        <v>931</v>
      </c>
      <c r="N54" s="9">
        <v>425</v>
      </c>
      <c r="O54" s="9">
        <v>447</v>
      </c>
      <c r="P54" s="9">
        <v>59</v>
      </c>
      <c r="Q54" s="9">
        <f t="shared" si="4"/>
        <v>923</v>
      </c>
      <c r="R54" s="9">
        <v>407</v>
      </c>
      <c r="S54" s="9">
        <v>455</v>
      </c>
      <c r="T54" s="9">
        <v>61</v>
      </c>
      <c r="U54" s="9"/>
      <c r="V54" s="9">
        <v>3</v>
      </c>
      <c r="W54" s="9">
        <v>0</v>
      </c>
      <c r="X54" s="9">
        <v>943</v>
      </c>
    </row>
    <row r="55" spans="1:24" x14ac:dyDescent="0.25">
      <c r="A55" s="2" t="s">
        <v>64</v>
      </c>
      <c r="B55" s="8">
        <f t="shared" si="0"/>
        <v>1188</v>
      </c>
      <c r="C55" s="9">
        <f t="shared" si="1"/>
        <v>245</v>
      </c>
      <c r="D55" s="9">
        <v>119</v>
      </c>
      <c r="E55" s="9">
        <v>104</v>
      </c>
      <c r="F55" s="9">
        <v>18</v>
      </c>
      <c r="G55" s="9">
        <v>4</v>
      </c>
      <c r="H55" s="9">
        <f t="shared" si="2"/>
        <v>244</v>
      </c>
      <c r="I55" s="9">
        <v>117</v>
      </c>
      <c r="J55" s="9">
        <v>106</v>
      </c>
      <c r="K55" s="9">
        <v>17</v>
      </c>
      <c r="L55" s="9">
        <v>4</v>
      </c>
      <c r="M55" s="9">
        <f t="shared" si="3"/>
        <v>222</v>
      </c>
      <c r="N55" s="9">
        <v>109</v>
      </c>
      <c r="O55" s="9">
        <v>98</v>
      </c>
      <c r="P55" s="9">
        <v>15</v>
      </c>
      <c r="Q55" s="9">
        <f t="shared" si="4"/>
        <v>221</v>
      </c>
      <c r="R55" s="9">
        <v>104</v>
      </c>
      <c r="S55" s="9">
        <v>100</v>
      </c>
      <c r="T55" s="9">
        <v>17</v>
      </c>
      <c r="U55" s="9"/>
      <c r="V55" s="9">
        <v>0</v>
      </c>
      <c r="W55" s="9">
        <v>4</v>
      </c>
      <c r="X55" s="9">
        <v>252</v>
      </c>
    </row>
    <row r="56" spans="1:24" x14ac:dyDescent="0.25">
      <c r="A56" s="2" t="s">
        <v>65</v>
      </c>
      <c r="B56" s="8">
        <f t="shared" si="0"/>
        <v>5308</v>
      </c>
      <c r="C56" s="9">
        <f t="shared" si="1"/>
        <v>1144</v>
      </c>
      <c r="D56" s="9">
        <v>550</v>
      </c>
      <c r="E56" s="9">
        <v>472</v>
      </c>
      <c r="F56" s="9">
        <v>80</v>
      </c>
      <c r="G56" s="9">
        <v>42</v>
      </c>
      <c r="H56" s="9">
        <f t="shared" si="2"/>
        <v>1114</v>
      </c>
      <c r="I56" s="9">
        <v>530</v>
      </c>
      <c r="J56" s="9">
        <v>459</v>
      </c>
      <c r="K56" s="9">
        <v>81</v>
      </c>
      <c r="L56" s="9">
        <v>44</v>
      </c>
      <c r="M56" s="9">
        <f t="shared" si="3"/>
        <v>1058</v>
      </c>
      <c r="N56" s="9">
        <v>522</v>
      </c>
      <c r="O56" s="9">
        <v>444</v>
      </c>
      <c r="P56" s="9">
        <v>92</v>
      </c>
      <c r="Q56" s="9">
        <f t="shared" si="4"/>
        <v>1052</v>
      </c>
      <c r="R56" s="9">
        <v>503</v>
      </c>
      <c r="S56" s="9">
        <v>460</v>
      </c>
      <c r="T56" s="9">
        <v>89</v>
      </c>
      <c r="U56" s="9"/>
      <c r="V56" s="9">
        <v>0</v>
      </c>
      <c r="W56" s="9">
        <v>0</v>
      </c>
      <c r="X56" s="9">
        <v>940</v>
      </c>
    </row>
    <row r="57" spans="1:24" x14ac:dyDescent="0.25">
      <c r="A57" s="2" t="s">
        <v>66</v>
      </c>
      <c r="B57" s="8">
        <f t="shared" si="0"/>
        <v>3104</v>
      </c>
      <c r="C57" s="9">
        <f t="shared" si="1"/>
        <v>639</v>
      </c>
      <c r="D57" s="9">
        <v>280</v>
      </c>
      <c r="E57" s="9">
        <v>293</v>
      </c>
      <c r="F57" s="9">
        <v>43</v>
      </c>
      <c r="G57" s="9">
        <v>23</v>
      </c>
      <c r="H57" s="9">
        <f t="shared" si="2"/>
        <v>629</v>
      </c>
      <c r="I57" s="9">
        <v>275</v>
      </c>
      <c r="J57" s="9">
        <v>282</v>
      </c>
      <c r="K57" s="9">
        <v>45</v>
      </c>
      <c r="L57" s="9">
        <v>27</v>
      </c>
      <c r="M57" s="9">
        <f t="shared" si="3"/>
        <v>593</v>
      </c>
      <c r="N57" s="9">
        <v>282</v>
      </c>
      <c r="O57" s="9">
        <v>266</v>
      </c>
      <c r="P57" s="9">
        <v>45</v>
      </c>
      <c r="Q57" s="9">
        <f t="shared" si="4"/>
        <v>584</v>
      </c>
      <c r="R57" s="9">
        <v>264</v>
      </c>
      <c r="S57" s="9">
        <v>276</v>
      </c>
      <c r="T57" s="9">
        <v>44</v>
      </c>
      <c r="U57" s="9"/>
      <c r="V57" s="9">
        <v>0</v>
      </c>
      <c r="W57" s="9">
        <v>0</v>
      </c>
      <c r="X57" s="9">
        <v>659</v>
      </c>
    </row>
    <row r="58" spans="1:24" x14ac:dyDescent="0.25">
      <c r="A58" s="2" t="s">
        <v>67</v>
      </c>
      <c r="B58" s="8">
        <f t="shared" si="0"/>
        <v>344</v>
      </c>
      <c r="C58" s="9">
        <f t="shared" si="1"/>
        <v>77</v>
      </c>
      <c r="D58" s="9">
        <v>37</v>
      </c>
      <c r="E58" s="9">
        <v>32</v>
      </c>
      <c r="F58" s="9">
        <v>4</v>
      </c>
      <c r="G58" s="9">
        <v>4</v>
      </c>
      <c r="H58" s="9">
        <f t="shared" si="2"/>
        <v>71</v>
      </c>
      <c r="I58" s="9">
        <v>35</v>
      </c>
      <c r="J58" s="9">
        <v>25</v>
      </c>
      <c r="K58" s="9">
        <v>7</v>
      </c>
      <c r="L58" s="9">
        <v>4</v>
      </c>
      <c r="M58" s="9">
        <f t="shared" si="3"/>
        <v>67</v>
      </c>
      <c r="N58" s="9">
        <v>39</v>
      </c>
      <c r="O58" s="9">
        <v>26</v>
      </c>
      <c r="P58" s="9">
        <v>2</v>
      </c>
      <c r="Q58" s="9">
        <f t="shared" si="4"/>
        <v>65</v>
      </c>
      <c r="R58" s="9">
        <v>36</v>
      </c>
      <c r="S58" s="9">
        <v>27</v>
      </c>
      <c r="T58" s="9">
        <v>2</v>
      </c>
      <c r="U58" s="9"/>
      <c r="V58" s="9">
        <v>5</v>
      </c>
      <c r="W58" s="9">
        <v>0</v>
      </c>
      <c r="X58" s="9">
        <v>59</v>
      </c>
    </row>
    <row r="59" spans="1:24" x14ac:dyDescent="0.25">
      <c r="A59" s="2" t="s">
        <v>68</v>
      </c>
      <c r="B59" s="8">
        <f t="shared" si="0"/>
        <v>988</v>
      </c>
      <c r="C59" s="9">
        <f t="shared" si="1"/>
        <v>211</v>
      </c>
      <c r="D59" s="9">
        <v>80</v>
      </c>
      <c r="E59" s="9">
        <v>111</v>
      </c>
      <c r="F59" s="9">
        <v>13</v>
      </c>
      <c r="G59" s="9">
        <v>7</v>
      </c>
      <c r="H59" s="9">
        <f t="shared" si="2"/>
        <v>193</v>
      </c>
      <c r="I59" s="9">
        <v>75</v>
      </c>
      <c r="J59" s="9">
        <v>101</v>
      </c>
      <c r="K59" s="9">
        <v>10</v>
      </c>
      <c r="L59" s="9">
        <v>7</v>
      </c>
      <c r="M59" s="9">
        <f t="shared" si="3"/>
        <v>189</v>
      </c>
      <c r="N59" s="9">
        <v>76</v>
      </c>
      <c r="O59" s="9">
        <v>100</v>
      </c>
      <c r="P59" s="9">
        <v>13</v>
      </c>
      <c r="Q59" s="9">
        <f t="shared" si="4"/>
        <v>187</v>
      </c>
      <c r="R59" s="9">
        <v>72</v>
      </c>
      <c r="S59" s="9">
        <v>102</v>
      </c>
      <c r="T59" s="9">
        <v>13</v>
      </c>
      <c r="U59" s="9"/>
      <c r="V59" s="9">
        <v>0</v>
      </c>
      <c r="W59" s="9">
        <v>0</v>
      </c>
      <c r="X59" s="9">
        <v>208</v>
      </c>
    </row>
    <row r="60" spans="1:24" x14ac:dyDescent="0.25">
      <c r="A60" s="2" t="s">
        <v>69</v>
      </c>
      <c r="B60" s="8">
        <f t="shared" si="0"/>
        <v>32</v>
      </c>
      <c r="C60" s="9">
        <f t="shared" si="1"/>
        <v>7</v>
      </c>
      <c r="D60" s="9">
        <v>3</v>
      </c>
      <c r="E60" s="9">
        <v>3</v>
      </c>
      <c r="F60" s="9">
        <v>1</v>
      </c>
      <c r="G60" s="9">
        <v>0</v>
      </c>
      <c r="H60" s="9">
        <f t="shared" si="2"/>
        <v>6</v>
      </c>
      <c r="I60" s="9">
        <v>2</v>
      </c>
      <c r="J60" s="9">
        <v>2</v>
      </c>
      <c r="K60" s="9">
        <v>1</v>
      </c>
      <c r="L60" s="9">
        <v>1</v>
      </c>
      <c r="M60" s="9">
        <f t="shared" si="3"/>
        <v>5</v>
      </c>
      <c r="N60" s="9">
        <v>3</v>
      </c>
      <c r="O60" s="9">
        <v>2</v>
      </c>
      <c r="P60" s="9">
        <v>0</v>
      </c>
      <c r="Q60" s="9">
        <f t="shared" si="4"/>
        <v>4</v>
      </c>
      <c r="R60" s="9">
        <v>2</v>
      </c>
      <c r="S60" s="9">
        <v>2</v>
      </c>
      <c r="T60" s="9">
        <v>0</v>
      </c>
      <c r="U60" s="9"/>
      <c r="V60" s="9">
        <v>0</v>
      </c>
      <c r="W60" s="9">
        <v>0</v>
      </c>
      <c r="X60" s="9">
        <v>10</v>
      </c>
    </row>
    <row r="61" spans="1:24" x14ac:dyDescent="0.25">
      <c r="A61" s="2" t="s">
        <v>70</v>
      </c>
      <c r="B61" s="8">
        <f t="shared" si="0"/>
        <v>3088</v>
      </c>
      <c r="C61" s="9">
        <f t="shared" si="1"/>
        <v>663</v>
      </c>
      <c r="D61" s="9">
        <v>285</v>
      </c>
      <c r="E61" s="9">
        <v>314</v>
      </c>
      <c r="F61" s="9">
        <v>37</v>
      </c>
      <c r="G61" s="9">
        <v>27</v>
      </c>
      <c r="H61" s="9">
        <f t="shared" si="2"/>
        <v>627</v>
      </c>
      <c r="I61" s="9">
        <v>269</v>
      </c>
      <c r="J61" s="9">
        <v>292</v>
      </c>
      <c r="K61" s="9">
        <v>37</v>
      </c>
      <c r="L61" s="9">
        <v>29</v>
      </c>
      <c r="M61" s="9">
        <f t="shared" si="3"/>
        <v>595</v>
      </c>
      <c r="N61" s="9">
        <v>270</v>
      </c>
      <c r="O61" s="9">
        <v>288</v>
      </c>
      <c r="P61" s="9">
        <v>37</v>
      </c>
      <c r="Q61" s="9">
        <f t="shared" si="4"/>
        <v>578</v>
      </c>
      <c r="R61" s="9">
        <v>262</v>
      </c>
      <c r="S61" s="9">
        <v>280</v>
      </c>
      <c r="T61" s="9">
        <v>36</v>
      </c>
      <c r="U61" s="9"/>
      <c r="V61" s="9">
        <v>2</v>
      </c>
      <c r="W61" s="9">
        <v>0</v>
      </c>
      <c r="X61" s="9">
        <v>623</v>
      </c>
    </row>
    <row r="62" spans="1:24" x14ac:dyDescent="0.25">
      <c r="A62" s="2" t="s">
        <v>71</v>
      </c>
      <c r="B62" s="8">
        <f t="shared" si="0"/>
        <v>3324</v>
      </c>
      <c r="C62" s="9">
        <f t="shared" si="1"/>
        <v>719</v>
      </c>
      <c r="D62" s="9">
        <v>317</v>
      </c>
      <c r="E62" s="9">
        <v>340</v>
      </c>
      <c r="F62" s="9">
        <v>43</v>
      </c>
      <c r="G62" s="9">
        <v>19</v>
      </c>
      <c r="H62" s="9">
        <f t="shared" si="2"/>
        <v>701</v>
      </c>
      <c r="I62" s="9">
        <v>318</v>
      </c>
      <c r="J62" s="9">
        <v>324</v>
      </c>
      <c r="K62" s="9">
        <v>39</v>
      </c>
      <c r="L62" s="9">
        <v>20</v>
      </c>
      <c r="M62" s="9">
        <f t="shared" si="3"/>
        <v>680</v>
      </c>
      <c r="N62" s="9">
        <v>321</v>
      </c>
      <c r="O62" s="9">
        <v>317</v>
      </c>
      <c r="P62" s="9">
        <v>42</v>
      </c>
      <c r="Q62" s="9">
        <f t="shared" si="4"/>
        <v>667</v>
      </c>
      <c r="R62" s="9">
        <v>308</v>
      </c>
      <c r="S62" s="9">
        <v>315</v>
      </c>
      <c r="T62" s="9">
        <v>44</v>
      </c>
      <c r="U62" s="9"/>
      <c r="V62" s="9">
        <v>8</v>
      </c>
      <c r="W62" s="9">
        <v>0</v>
      </c>
      <c r="X62" s="9">
        <v>549</v>
      </c>
    </row>
    <row r="63" spans="1:24" x14ac:dyDescent="0.25">
      <c r="A63" s="2" t="s">
        <v>72</v>
      </c>
      <c r="B63" s="8">
        <f t="shared" si="0"/>
        <v>2348</v>
      </c>
      <c r="C63" s="9">
        <f t="shared" si="1"/>
        <v>513</v>
      </c>
      <c r="D63" s="9">
        <v>194</v>
      </c>
      <c r="E63" s="9">
        <v>274</v>
      </c>
      <c r="F63" s="9">
        <v>36</v>
      </c>
      <c r="G63" s="9">
        <v>9</v>
      </c>
      <c r="H63" s="9">
        <f t="shared" si="2"/>
        <v>486</v>
      </c>
      <c r="I63" s="9">
        <v>185</v>
      </c>
      <c r="J63" s="9">
        <v>255</v>
      </c>
      <c r="K63" s="9">
        <v>35</v>
      </c>
      <c r="L63" s="9">
        <v>11</v>
      </c>
      <c r="M63" s="9">
        <f t="shared" si="3"/>
        <v>461</v>
      </c>
      <c r="N63" s="9">
        <v>186</v>
      </c>
      <c r="O63" s="9">
        <v>246</v>
      </c>
      <c r="P63" s="9">
        <v>29</v>
      </c>
      <c r="Q63" s="9">
        <f t="shared" si="4"/>
        <v>461</v>
      </c>
      <c r="R63" s="9">
        <v>181</v>
      </c>
      <c r="S63" s="9">
        <v>251</v>
      </c>
      <c r="T63" s="9">
        <v>29</v>
      </c>
      <c r="U63" s="9"/>
      <c r="V63" s="9">
        <v>1</v>
      </c>
      <c r="W63" s="9">
        <v>0</v>
      </c>
      <c r="X63" s="9">
        <v>426</v>
      </c>
    </row>
    <row r="64" spans="1:24" x14ac:dyDescent="0.25">
      <c r="A64" s="2" t="s">
        <v>73</v>
      </c>
      <c r="B64" s="8">
        <f t="shared" si="0"/>
        <v>764</v>
      </c>
      <c r="C64" s="9">
        <f t="shared" si="1"/>
        <v>167</v>
      </c>
      <c r="D64" s="9">
        <v>79</v>
      </c>
      <c r="E64" s="9">
        <v>73</v>
      </c>
      <c r="F64" s="9">
        <v>12</v>
      </c>
      <c r="G64" s="9">
        <v>3</v>
      </c>
      <c r="H64" s="9">
        <f t="shared" si="2"/>
        <v>164</v>
      </c>
      <c r="I64" s="9">
        <v>79</v>
      </c>
      <c r="J64" s="9">
        <v>71</v>
      </c>
      <c r="K64" s="9">
        <v>12</v>
      </c>
      <c r="L64" s="9">
        <v>2</v>
      </c>
      <c r="M64" s="9">
        <f t="shared" si="3"/>
        <v>156</v>
      </c>
      <c r="N64" s="9">
        <v>77</v>
      </c>
      <c r="O64" s="9">
        <v>68</v>
      </c>
      <c r="P64" s="9">
        <v>11</v>
      </c>
      <c r="Q64" s="9">
        <f t="shared" si="4"/>
        <v>156</v>
      </c>
      <c r="R64" s="9">
        <v>75</v>
      </c>
      <c r="S64" s="9">
        <v>69</v>
      </c>
      <c r="T64" s="9">
        <v>12</v>
      </c>
      <c r="U64" s="9"/>
      <c r="V64" s="9">
        <v>0</v>
      </c>
      <c r="W64" s="9">
        <v>0</v>
      </c>
      <c r="X64" s="9">
        <v>121</v>
      </c>
    </row>
    <row r="65" spans="1:24" x14ac:dyDescent="0.25">
      <c r="A65" s="2" t="s">
        <v>74</v>
      </c>
      <c r="B65" s="8">
        <f t="shared" si="0"/>
        <v>3364</v>
      </c>
      <c r="C65" s="9">
        <f t="shared" si="1"/>
        <v>719</v>
      </c>
      <c r="D65" s="9">
        <v>322</v>
      </c>
      <c r="E65" s="9">
        <v>314</v>
      </c>
      <c r="F65" s="9">
        <v>53</v>
      </c>
      <c r="G65" s="9">
        <v>30</v>
      </c>
      <c r="H65" s="9">
        <f t="shared" si="2"/>
        <v>701</v>
      </c>
      <c r="I65" s="9">
        <v>318</v>
      </c>
      <c r="J65" s="9">
        <v>301</v>
      </c>
      <c r="K65" s="9">
        <v>52</v>
      </c>
      <c r="L65" s="9">
        <v>30</v>
      </c>
      <c r="M65" s="9">
        <f t="shared" si="3"/>
        <v>666</v>
      </c>
      <c r="N65" s="9">
        <v>313</v>
      </c>
      <c r="O65" s="9">
        <v>301</v>
      </c>
      <c r="P65" s="9">
        <v>52</v>
      </c>
      <c r="Q65" s="9">
        <f t="shared" si="4"/>
        <v>660</v>
      </c>
      <c r="R65" s="9">
        <v>301</v>
      </c>
      <c r="S65" s="9">
        <v>306</v>
      </c>
      <c r="T65" s="9">
        <v>53</v>
      </c>
      <c r="U65" s="9"/>
      <c r="V65" s="9">
        <v>6</v>
      </c>
      <c r="W65" s="9">
        <v>0</v>
      </c>
      <c r="X65" s="9">
        <v>612</v>
      </c>
    </row>
    <row r="66" spans="1:24" x14ac:dyDescent="0.25">
      <c r="A66" s="2" t="s">
        <v>75</v>
      </c>
      <c r="B66" s="8">
        <f t="shared" si="0"/>
        <v>2504</v>
      </c>
      <c r="C66" s="9">
        <f t="shared" si="1"/>
        <v>530</v>
      </c>
      <c r="D66" s="9">
        <v>221</v>
      </c>
      <c r="E66" s="9">
        <v>259</v>
      </c>
      <c r="F66" s="9">
        <v>34</v>
      </c>
      <c r="G66" s="9">
        <v>16</v>
      </c>
      <c r="H66" s="9">
        <f t="shared" si="2"/>
        <v>505</v>
      </c>
      <c r="I66" s="9">
        <v>213</v>
      </c>
      <c r="J66" s="9">
        <v>245</v>
      </c>
      <c r="K66" s="9">
        <v>32</v>
      </c>
      <c r="L66" s="9">
        <v>15</v>
      </c>
      <c r="M66" s="9">
        <f t="shared" si="3"/>
        <v>477</v>
      </c>
      <c r="N66" s="9">
        <v>206</v>
      </c>
      <c r="O66" s="9">
        <v>242</v>
      </c>
      <c r="P66" s="9">
        <v>29</v>
      </c>
      <c r="Q66" s="9">
        <f t="shared" si="4"/>
        <v>481</v>
      </c>
      <c r="R66" s="9">
        <v>206</v>
      </c>
      <c r="S66" s="9">
        <v>245</v>
      </c>
      <c r="T66" s="9">
        <v>30</v>
      </c>
      <c r="U66" s="9"/>
      <c r="V66" s="9">
        <v>0</v>
      </c>
      <c r="W66" s="9">
        <v>0</v>
      </c>
      <c r="X66" s="9">
        <v>511</v>
      </c>
    </row>
    <row r="67" spans="1:24" x14ac:dyDescent="0.25">
      <c r="A67" s="2" t="s">
        <v>76</v>
      </c>
      <c r="B67" s="8">
        <f t="shared" ref="B67:B91" si="5">SUM(C67,H67,M67,Q67,U67:X67)</f>
        <v>2376</v>
      </c>
      <c r="C67" s="9">
        <f t="shared" si="1"/>
        <v>501</v>
      </c>
      <c r="D67" s="9">
        <v>225</v>
      </c>
      <c r="E67" s="9">
        <v>226</v>
      </c>
      <c r="F67" s="9">
        <v>35</v>
      </c>
      <c r="G67" s="9">
        <v>15</v>
      </c>
      <c r="H67" s="9">
        <f t="shared" si="2"/>
        <v>474</v>
      </c>
      <c r="I67" s="9">
        <v>213</v>
      </c>
      <c r="J67" s="9">
        <v>215</v>
      </c>
      <c r="K67" s="9">
        <v>32</v>
      </c>
      <c r="L67" s="9">
        <v>14</v>
      </c>
      <c r="M67" s="9">
        <f t="shared" si="3"/>
        <v>450</v>
      </c>
      <c r="N67" s="9">
        <v>204</v>
      </c>
      <c r="O67" s="9">
        <v>209</v>
      </c>
      <c r="P67" s="9">
        <v>37</v>
      </c>
      <c r="Q67" s="9">
        <f t="shared" si="4"/>
        <v>445</v>
      </c>
      <c r="R67" s="9">
        <v>197</v>
      </c>
      <c r="S67" s="9">
        <v>210</v>
      </c>
      <c r="T67" s="9">
        <v>38</v>
      </c>
      <c r="U67" s="9"/>
      <c r="V67" s="9">
        <v>0</v>
      </c>
      <c r="W67" s="9">
        <v>0</v>
      </c>
      <c r="X67" s="9">
        <v>506</v>
      </c>
    </row>
    <row r="68" spans="1:24" x14ac:dyDescent="0.25">
      <c r="A68" s="2" t="s">
        <v>77</v>
      </c>
      <c r="B68" s="8">
        <f t="shared" si="5"/>
        <v>2280</v>
      </c>
      <c r="C68" s="9">
        <f t="shared" ref="C68:C92" si="6">SUM(D68:G68)</f>
        <v>490</v>
      </c>
      <c r="D68" s="9">
        <v>198</v>
      </c>
      <c r="E68" s="9">
        <v>255</v>
      </c>
      <c r="F68" s="9">
        <v>20</v>
      </c>
      <c r="G68" s="9">
        <v>17</v>
      </c>
      <c r="H68" s="9">
        <f t="shared" ref="H68:H92" si="7">SUM(I68:L68)</f>
        <v>480</v>
      </c>
      <c r="I68" s="9">
        <v>191</v>
      </c>
      <c r="J68" s="9">
        <v>247</v>
      </c>
      <c r="K68" s="9">
        <v>23</v>
      </c>
      <c r="L68" s="9">
        <v>19</v>
      </c>
      <c r="M68" s="9">
        <f t="shared" ref="M68:M92" si="8">SUM(N68:P68)</f>
        <v>448</v>
      </c>
      <c r="N68" s="9">
        <v>183</v>
      </c>
      <c r="O68" s="9">
        <v>238</v>
      </c>
      <c r="P68" s="9">
        <v>27</v>
      </c>
      <c r="Q68" s="9">
        <f t="shared" ref="Q68:Q92" si="9">SUM(R68:T68)</f>
        <v>441</v>
      </c>
      <c r="R68" s="9">
        <v>181</v>
      </c>
      <c r="S68" s="9">
        <v>238</v>
      </c>
      <c r="T68" s="9">
        <v>22</v>
      </c>
      <c r="U68" s="9"/>
      <c r="V68" s="9">
        <v>0</v>
      </c>
      <c r="W68" s="9">
        <v>0</v>
      </c>
      <c r="X68" s="9">
        <v>421</v>
      </c>
    </row>
    <row r="69" spans="1:24" x14ac:dyDescent="0.25">
      <c r="A69" s="2" t="s">
        <v>78</v>
      </c>
      <c r="B69" s="8">
        <f t="shared" si="5"/>
        <v>2000</v>
      </c>
      <c r="C69" s="9">
        <f t="shared" si="6"/>
        <v>409</v>
      </c>
      <c r="D69" s="9">
        <v>157</v>
      </c>
      <c r="E69" s="9">
        <v>201</v>
      </c>
      <c r="F69" s="9">
        <v>28</v>
      </c>
      <c r="G69" s="9">
        <v>23</v>
      </c>
      <c r="H69" s="9">
        <f t="shared" si="7"/>
        <v>400</v>
      </c>
      <c r="I69" s="9">
        <v>151</v>
      </c>
      <c r="J69" s="9">
        <v>197</v>
      </c>
      <c r="K69" s="9">
        <v>31</v>
      </c>
      <c r="L69" s="9">
        <v>21</v>
      </c>
      <c r="M69" s="9">
        <f t="shared" si="8"/>
        <v>371</v>
      </c>
      <c r="N69" s="9">
        <v>150</v>
      </c>
      <c r="O69" s="9">
        <v>185</v>
      </c>
      <c r="P69" s="9">
        <v>36</v>
      </c>
      <c r="Q69" s="9">
        <f t="shared" si="9"/>
        <v>367</v>
      </c>
      <c r="R69" s="9">
        <v>149</v>
      </c>
      <c r="S69" s="9">
        <v>187</v>
      </c>
      <c r="T69" s="9">
        <v>31</v>
      </c>
      <c r="U69" s="9"/>
      <c r="V69" s="9">
        <v>0</v>
      </c>
      <c r="W69" s="9">
        <v>0</v>
      </c>
      <c r="X69" s="9">
        <v>453</v>
      </c>
    </row>
    <row r="70" spans="1:24" x14ac:dyDescent="0.25">
      <c r="A70" s="2" t="s">
        <v>79</v>
      </c>
      <c r="B70" s="8">
        <f t="shared" si="5"/>
        <v>116</v>
      </c>
      <c r="C70" s="9">
        <f t="shared" si="6"/>
        <v>27</v>
      </c>
      <c r="D70" s="9">
        <v>12</v>
      </c>
      <c r="E70" s="9">
        <v>12</v>
      </c>
      <c r="F70" s="9">
        <v>1</v>
      </c>
      <c r="G70" s="9">
        <v>2</v>
      </c>
      <c r="H70" s="9">
        <f t="shared" si="7"/>
        <v>25</v>
      </c>
      <c r="I70" s="9">
        <v>10</v>
      </c>
      <c r="J70" s="9">
        <v>11</v>
      </c>
      <c r="K70" s="9">
        <v>1</v>
      </c>
      <c r="L70" s="9">
        <v>3</v>
      </c>
      <c r="M70" s="9">
        <f t="shared" si="8"/>
        <v>23</v>
      </c>
      <c r="N70" s="9">
        <v>11</v>
      </c>
      <c r="O70" s="9">
        <v>11</v>
      </c>
      <c r="P70" s="9">
        <v>1</v>
      </c>
      <c r="Q70" s="9">
        <f t="shared" si="9"/>
        <v>22</v>
      </c>
      <c r="R70" s="9">
        <v>10</v>
      </c>
      <c r="S70" s="9">
        <v>11</v>
      </c>
      <c r="T70" s="9">
        <v>1</v>
      </c>
      <c r="U70" s="9"/>
      <c r="V70" s="9">
        <v>0</v>
      </c>
      <c r="W70" s="9">
        <v>0</v>
      </c>
      <c r="X70" s="9">
        <v>19</v>
      </c>
    </row>
    <row r="71" spans="1:24" x14ac:dyDescent="0.25">
      <c r="A71" s="2" t="s">
        <v>80</v>
      </c>
      <c r="B71" s="8">
        <f t="shared" si="5"/>
        <v>3312</v>
      </c>
      <c r="C71" s="9">
        <f t="shared" si="6"/>
        <v>713</v>
      </c>
      <c r="D71" s="9">
        <v>202</v>
      </c>
      <c r="E71" s="9">
        <v>426</v>
      </c>
      <c r="F71" s="9">
        <v>65</v>
      </c>
      <c r="G71" s="9">
        <v>20</v>
      </c>
      <c r="H71" s="9">
        <f t="shared" si="7"/>
        <v>680</v>
      </c>
      <c r="I71" s="9">
        <v>193</v>
      </c>
      <c r="J71" s="9">
        <v>400</v>
      </c>
      <c r="K71" s="9">
        <v>67</v>
      </c>
      <c r="L71" s="9">
        <v>20</v>
      </c>
      <c r="M71" s="9">
        <f t="shared" si="8"/>
        <v>654</v>
      </c>
      <c r="N71" s="9">
        <v>193</v>
      </c>
      <c r="O71" s="9">
        <v>394</v>
      </c>
      <c r="P71" s="9">
        <v>67</v>
      </c>
      <c r="Q71" s="9">
        <f t="shared" si="9"/>
        <v>650</v>
      </c>
      <c r="R71" s="9">
        <v>185</v>
      </c>
      <c r="S71" s="9">
        <v>394</v>
      </c>
      <c r="T71" s="9">
        <v>71</v>
      </c>
      <c r="U71" s="9"/>
      <c r="V71" s="9">
        <v>0</v>
      </c>
      <c r="W71" s="9">
        <v>0</v>
      </c>
      <c r="X71" s="9">
        <v>615</v>
      </c>
    </row>
    <row r="72" spans="1:24" x14ac:dyDescent="0.25">
      <c r="A72" s="2" t="s">
        <v>81</v>
      </c>
      <c r="B72" s="8">
        <f t="shared" si="5"/>
        <v>2244</v>
      </c>
      <c r="C72" s="9">
        <f t="shared" si="6"/>
        <v>496</v>
      </c>
      <c r="D72" s="9">
        <v>132</v>
      </c>
      <c r="E72" s="9">
        <v>329</v>
      </c>
      <c r="F72" s="9">
        <v>29</v>
      </c>
      <c r="G72" s="9">
        <v>6</v>
      </c>
      <c r="H72" s="9">
        <f t="shared" si="7"/>
        <v>473</v>
      </c>
      <c r="I72" s="9">
        <v>128</v>
      </c>
      <c r="J72" s="9">
        <v>310</v>
      </c>
      <c r="K72" s="9">
        <v>27</v>
      </c>
      <c r="L72" s="9">
        <v>8</v>
      </c>
      <c r="M72" s="9">
        <f t="shared" si="8"/>
        <v>466</v>
      </c>
      <c r="N72" s="9">
        <v>132</v>
      </c>
      <c r="O72" s="9">
        <v>303</v>
      </c>
      <c r="P72" s="9">
        <v>31</v>
      </c>
      <c r="Q72" s="9">
        <f t="shared" si="9"/>
        <v>456</v>
      </c>
      <c r="R72" s="9">
        <v>120</v>
      </c>
      <c r="S72" s="9">
        <v>308</v>
      </c>
      <c r="T72" s="9">
        <v>28</v>
      </c>
      <c r="U72" s="9"/>
      <c r="V72" s="9">
        <v>4</v>
      </c>
      <c r="W72" s="9">
        <v>0</v>
      </c>
      <c r="X72" s="9">
        <v>349</v>
      </c>
    </row>
    <row r="73" spans="1:24" x14ac:dyDescent="0.25">
      <c r="A73" s="2" t="s">
        <v>82</v>
      </c>
      <c r="B73" s="8">
        <f t="shared" si="5"/>
        <v>5196</v>
      </c>
      <c r="C73" s="9">
        <f t="shared" si="6"/>
        <v>1147</v>
      </c>
      <c r="D73" s="9">
        <v>354</v>
      </c>
      <c r="E73" s="9">
        <v>681</v>
      </c>
      <c r="F73" s="9">
        <v>85</v>
      </c>
      <c r="G73" s="9">
        <v>27</v>
      </c>
      <c r="H73" s="9">
        <f t="shared" si="7"/>
        <v>1077</v>
      </c>
      <c r="I73" s="9">
        <v>337</v>
      </c>
      <c r="J73" s="9">
        <v>638</v>
      </c>
      <c r="K73" s="9">
        <v>80</v>
      </c>
      <c r="L73" s="9">
        <v>22</v>
      </c>
      <c r="M73" s="9">
        <f t="shared" si="8"/>
        <v>1043</v>
      </c>
      <c r="N73" s="9">
        <v>333</v>
      </c>
      <c r="O73" s="9">
        <v>628</v>
      </c>
      <c r="P73" s="9">
        <v>82</v>
      </c>
      <c r="Q73" s="9">
        <f t="shared" si="9"/>
        <v>1039</v>
      </c>
      <c r="R73" s="9">
        <v>331</v>
      </c>
      <c r="S73" s="9">
        <v>627</v>
      </c>
      <c r="T73" s="9">
        <v>81</v>
      </c>
      <c r="U73" s="9"/>
      <c r="V73" s="9">
        <v>8</v>
      </c>
      <c r="W73" s="9">
        <v>0</v>
      </c>
      <c r="X73" s="9">
        <v>882</v>
      </c>
    </row>
    <row r="74" spans="1:24" x14ac:dyDescent="0.25">
      <c r="A74" s="2" t="s">
        <v>83</v>
      </c>
      <c r="B74" s="8">
        <f t="shared" si="5"/>
        <v>944</v>
      </c>
      <c r="C74" s="9">
        <f t="shared" si="6"/>
        <v>211</v>
      </c>
      <c r="D74" s="9">
        <v>45</v>
      </c>
      <c r="E74" s="9">
        <v>137</v>
      </c>
      <c r="F74" s="9">
        <v>25</v>
      </c>
      <c r="G74" s="9">
        <v>4</v>
      </c>
      <c r="H74" s="9">
        <f t="shared" si="7"/>
        <v>208</v>
      </c>
      <c r="I74" s="9">
        <v>42</v>
      </c>
      <c r="J74" s="9">
        <v>135</v>
      </c>
      <c r="K74" s="9">
        <v>26</v>
      </c>
      <c r="L74" s="9">
        <v>5</v>
      </c>
      <c r="M74" s="9">
        <f t="shared" si="8"/>
        <v>200</v>
      </c>
      <c r="N74" s="9">
        <v>43</v>
      </c>
      <c r="O74" s="9">
        <v>133</v>
      </c>
      <c r="P74" s="9">
        <v>24</v>
      </c>
      <c r="Q74" s="9">
        <f t="shared" si="9"/>
        <v>199</v>
      </c>
      <c r="R74" s="9">
        <v>40</v>
      </c>
      <c r="S74" s="9">
        <v>133</v>
      </c>
      <c r="T74" s="9">
        <v>26</v>
      </c>
      <c r="U74" s="9"/>
      <c r="V74" s="9">
        <v>0</v>
      </c>
      <c r="W74" s="9">
        <v>0</v>
      </c>
      <c r="X74" s="9">
        <v>126</v>
      </c>
    </row>
    <row r="75" spans="1:24" x14ac:dyDescent="0.25">
      <c r="A75" s="2" t="s">
        <v>84</v>
      </c>
      <c r="B75" s="8">
        <f t="shared" si="5"/>
        <v>3520</v>
      </c>
      <c r="C75" s="9">
        <f t="shared" si="6"/>
        <v>793</v>
      </c>
      <c r="D75" s="9">
        <v>164</v>
      </c>
      <c r="E75" s="9">
        <v>555</v>
      </c>
      <c r="F75" s="9">
        <v>57</v>
      </c>
      <c r="G75" s="9">
        <v>17</v>
      </c>
      <c r="H75" s="9">
        <f t="shared" si="7"/>
        <v>738</v>
      </c>
      <c r="I75" s="9">
        <v>154</v>
      </c>
      <c r="J75" s="9">
        <v>512</v>
      </c>
      <c r="K75" s="9">
        <v>55</v>
      </c>
      <c r="L75" s="9">
        <v>17</v>
      </c>
      <c r="M75" s="9">
        <f t="shared" si="8"/>
        <v>724</v>
      </c>
      <c r="N75" s="9">
        <v>160</v>
      </c>
      <c r="O75" s="9">
        <v>506</v>
      </c>
      <c r="P75" s="9">
        <v>58</v>
      </c>
      <c r="Q75" s="9">
        <f t="shared" si="9"/>
        <v>725</v>
      </c>
      <c r="R75" s="9">
        <v>154</v>
      </c>
      <c r="S75" s="9">
        <v>510</v>
      </c>
      <c r="T75" s="9">
        <v>61</v>
      </c>
      <c r="U75" s="9"/>
      <c r="V75" s="9">
        <v>0</v>
      </c>
      <c r="W75" s="9">
        <v>0</v>
      </c>
      <c r="X75" s="9">
        <v>540</v>
      </c>
    </row>
    <row r="76" spans="1:24" x14ac:dyDescent="0.25">
      <c r="A76" s="2" t="s">
        <v>85</v>
      </c>
      <c r="B76" s="8">
        <f t="shared" si="5"/>
        <v>3660</v>
      </c>
      <c r="C76" s="9">
        <f t="shared" si="6"/>
        <v>796</v>
      </c>
      <c r="D76" s="9">
        <v>383</v>
      </c>
      <c r="E76" s="9">
        <v>338</v>
      </c>
      <c r="F76" s="9">
        <v>41</v>
      </c>
      <c r="G76" s="9">
        <v>34</v>
      </c>
      <c r="H76" s="9">
        <f t="shared" si="7"/>
        <v>743</v>
      </c>
      <c r="I76" s="9">
        <v>348</v>
      </c>
      <c r="J76" s="9">
        <v>316</v>
      </c>
      <c r="K76" s="9">
        <v>46</v>
      </c>
      <c r="L76" s="9">
        <v>33</v>
      </c>
      <c r="M76" s="9">
        <f t="shared" si="8"/>
        <v>715</v>
      </c>
      <c r="N76" s="9">
        <v>353</v>
      </c>
      <c r="O76" s="9">
        <v>312</v>
      </c>
      <c r="P76" s="9">
        <v>50</v>
      </c>
      <c r="Q76" s="9">
        <f t="shared" si="9"/>
        <v>684</v>
      </c>
      <c r="R76" s="9">
        <v>329</v>
      </c>
      <c r="S76" s="9">
        <v>308</v>
      </c>
      <c r="T76" s="9">
        <v>47</v>
      </c>
      <c r="U76" s="9"/>
      <c r="V76" s="9">
        <v>1</v>
      </c>
      <c r="W76" s="9">
        <v>0</v>
      </c>
      <c r="X76" s="9">
        <v>721</v>
      </c>
    </row>
    <row r="77" spans="1:24" x14ac:dyDescent="0.25">
      <c r="A77" s="2" t="s">
        <v>86</v>
      </c>
      <c r="B77" s="8">
        <f t="shared" si="5"/>
        <v>3516</v>
      </c>
      <c r="C77" s="9">
        <f t="shared" si="6"/>
        <v>785</v>
      </c>
      <c r="D77" s="9">
        <v>393</v>
      </c>
      <c r="E77" s="9">
        <v>304</v>
      </c>
      <c r="F77" s="9">
        <v>61</v>
      </c>
      <c r="G77" s="9">
        <v>27</v>
      </c>
      <c r="H77" s="9">
        <f t="shared" si="7"/>
        <v>749</v>
      </c>
      <c r="I77" s="9">
        <v>371</v>
      </c>
      <c r="J77" s="9">
        <v>289</v>
      </c>
      <c r="K77" s="9">
        <v>55</v>
      </c>
      <c r="L77" s="9">
        <v>34</v>
      </c>
      <c r="M77" s="9">
        <f t="shared" si="8"/>
        <v>723</v>
      </c>
      <c r="N77" s="9">
        <v>367</v>
      </c>
      <c r="O77" s="9">
        <v>293</v>
      </c>
      <c r="P77" s="9">
        <v>63</v>
      </c>
      <c r="Q77" s="9">
        <f t="shared" si="9"/>
        <v>711</v>
      </c>
      <c r="R77" s="9">
        <v>361</v>
      </c>
      <c r="S77" s="9">
        <v>289</v>
      </c>
      <c r="T77" s="9">
        <v>61</v>
      </c>
      <c r="U77" s="9"/>
      <c r="V77" s="9">
        <v>1</v>
      </c>
      <c r="W77" s="9">
        <v>0</v>
      </c>
      <c r="X77" s="9">
        <v>547</v>
      </c>
    </row>
    <row r="78" spans="1:24" x14ac:dyDescent="0.25">
      <c r="A78" s="2" t="s">
        <v>87</v>
      </c>
      <c r="B78" s="8">
        <f t="shared" si="5"/>
        <v>4376</v>
      </c>
      <c r="C78" s="9">
        <f t="shared" si="6"/>
        <v>959</v>
      </c>
      <c r="D78" s="9">
        <v>498</v>
      </c>
      <c r="E78" s="9">
        <v>344</v>
      </c>
      <c r="F78" s="9">
        <v>62</v>
      </c>
      <c r="G78" s="9">
        <v>55</v>
      </c>
      <c r="H78" s="9">
        <f t="shared" si="7"/>
        <v>919</v>
      </c>
      <c r="I78" s="9">
        <v>485</v>
      </c>
      <c r="J78" s="9">
        <v>328</v>
      </c>
      <c r="K78" s="9">
        <v>55</v>
      </c>
      <c r="L78" s="9">
        <v>51</v>
      </c>
      <c r="M78" s="9">
        <f t="shared" si="8"/>
        <v>867</v>
      </c>
      <c r="N78" s="9">
        <v>485</v>
      </c>
      <c r="O78" s="9">
        <v>322</v>
      </c>
      <c r="P78" s="9">
        <v>60</v>
      </c>
      <c r="Q78" s="9">
        <f t="shared" si="9"/>
        <v>847</v>
      </c>
      <c r="R78" s="9">
        <v>470</v>
      </c>
      <c r="S78" s="9">
        <v>318</v>
      </c>
      <c r="T78" s="9">
        <v>59</v>
      </c>
      <c r="U78" s="9"/>
      <c r="V78" s="9">
        <v>12</v>
      </c>
      <c r="W78" s="9">
        <v>0</v>
      </c>
      <c r="X78" s="9">
        <v>772</v>
      </c>
    </row>
    <row r="79" spans="1:24" x14ac:dyDescent="0.25">
      <c r="A79" s="2" t="s">
        <v>88</v>
      </c>
      <c r="B79" s="8">
        <f t="shared" si="5"/>
        <v>3884</v>
      </c>
      <c r="C79" s="9">
        <f t="shared" si="6"/>
        <v>846</v>
      </c>
      <c r="D79" s="9">
        <v>497</v>
      </c>
      <c r="E79" s="9">
        <v>261</v>
      </c>
      <c r="F79" s="9">
        <v>42</v>
      </c>
      <c r="G79" s="9">
        <v>46</v>
      </c>
      <c r="H79" s="9">
        <f t="shared" si="7"/>
        <v>813</v>
      </c>
      <c r="I79" s="9">
        <v>482</v>
      </c>
      <c r="J79" s="9">
        <v>246</v>
      </c>
      <c r="K79" s="9">
        <v>39</v>
      </c>
      <c r="L79" s="9">
        <v>46</v>
      </c>
      <c r="M79" s="9">
        <f t="shared" si="8"/>
        <v>766</v>
      </c>
      <c r="N79" s="9">
        <v>483</v>
      </c>
      <c r="O79" s="9">
        <v>243</v>
      </c>
      <c r="P79" s="9">
        <v>40</v>
      </c>
      <c r="Q79" s="9">
        <f t="shared" si="9"/>
        <v>741</v>
      </c>
      <c r="R79" s="9">
        <v>465</v>
      </c>
      <c r="S79" s="9">
        <v>236</v>
      </c>
      <c r="T79" s="9">
        <v>40</v>
      </c>
      <c r="U79" s="9"/>
      <c r="V79" s="9">
        <v>0</v>
      </c>
      <c r="W79" s="9">
        <v>0</v>
      </c>
      <c r="X79" s="9">
        <v>718</v>
      </c>
    </row>
    <row r="80" spans="1:24" x14ac:dyDescent="0.25">
      <c r="A80" s="2" t="s">
        <v>89</v>
      </c>
      <c r="B80" s="8">
        <f t="shared" si="5"/>
        <v>4364</v>
      </c>
      <c r="C80" s="9">
        <f t="shared" si="6"/>
        <v>945</v>
      </c>
      <c r="D80" s="9">
        <v>320</v>
      </c>
      <c r="E80" s="9">
        <v>492</v>
      </c>
      <c r="F80" s="9">
        <v>98</v>
      </c>
      <c r="G80" s="9">
        <v>35</v>
      </c>
      <c r="H80" s="9">
        <f t="shared" si="7"/>
        <v>888</v>
      </c>
      <c r="I80" s="9">
        <v>307</v>
      </c>
      <c r="J80" s="9">
        <v>451</v>
      </c>
      <c r="K80" s="9">
        <v>100</v>
      </c>
      <c r="L80" s="9">
        <v>30</v>
      </c>
      <c r="M80" s="9">
        <f t="shared" si="8"/>
        <v>854</v>
      </c>
      <c r="N80" s="9">
        <v>313</v>
      </c>
      <c r="O80" s="9">
        <v>437</v>
      </c>
      <c r="P80" s="9">
        <v>104</v>
      </c>
      <c r="Q80" s="9">
        <f t="shared" si="9"/>
        <v>832</v>
      </c>
      <c r="R80" s="9">
        <v>289</v>
      </c>
      <c r="S80" s="9">
        <v>440</v>
      </c>
      <c r="T80" s="9">
        <v>103</v>
      </c>
      <c r="U80" s="9"/>
      <c r="V80" s="9">
        <v>4</v>
      </c>
      <c r="W80" s="9">
        <v>0</v>
      </c>
      <c r="X80" s="9">
        <v>841</v>
      </c>
    </row>
    <row r="81" spans="1:24" x14ac:dyDescent="0.25">
      <c r="A81" s="2" t="s">
        <v>90</v>
      </c>
      <c r="B81" s="8">
        <f t="shared" si="5"/>
        <v>2852</v>
      </c>
      <c r="C81" s="9">
        <f t="shared" si="6"/>
        <v>626</v>
      </c>
      <c r="D81" s="9">
        <v>237</v>
      </c>
      <c r="E81" s="9">
        <v>301</v>
      </c>
      <c r="F81" s="9">
        <v>49</v>
      </c>
      <c r="G81" s="9">
        <v>39</v>
      </c>
      <c r="H81" s="9">
        <f t="shared" si="7"/>
        <v>597</v>
      </c>
      <c r="I81" s="9">
        <v>227</v>
      </c>
      <c r="J81" s="9">
        <v>287</v>
      </c>
      <c r="K81" s="9">
        <v>51</v>
      </c>
      <c r="L81" s="9">
        <v>32</v>
      </c>
      <c r="M81" s="9">
        <f t="shared" si="8"/>
        <v>560</v>
      </c>
      <c r="N81" s="9">
        <v>235</v>
      </c>
      <c r="O81" s="9">
        <v>273</v>
      </c>
      <c r="P81" s="9">
        <v>52</v>
      </c>
      <c r="Q81" s="9">
        <f t="shared" si="9"/>
        <v>557</v>
      </c>
      <c r="R81" s="9">
        <v>230</v>
      </c>
      <c r="S81" s="9">
        <v>279</v>
      </c>
      <c r="T81" s="9">
        <v>48</v>
      </c>
      <c r="U81" s="9"/>
      <c r="V81" s="9">
        <v>0</v>
      </c>
      <c r="W81" s="9">
        <v>0</v>
      </c>
      <c r="X81" s="9">
        <v>512</v>
      </c>
    </row>
    <row r="82" spans="1:24" x14ac:dyDescent="0.25">
      <c r="A82" s="2" t="s">
        <v>91</v>
      </c>
      <c r="B82" s="8">
        <f t="shared" si="5"/>
        <v>4600</v>
      </c>
      <c r="C82" s="9">
        <f t="shared" si="6"/>
        <v>1034</v>
      </c>
      <c r="D82" s="9">
        <v>331</v>
      </c>
      <c r="E82" s="9">
        <v>543</v>
      </c>
      <c r="F82" s="9">
        <v>135</v>
      </c>
      <c r="G82" s="9">
        <v>25</v>
      </c>
      <c r="H82" s="9">
        <f t="shared" si="7"/>
        <v>976</v>
      </c>
      <c r="I82" s="9">
        <v>323</v>
      </c>
      <c r="J82" s="9">
        <v>500</v>
      </c>
      <c r="K82" s="9">
        <v>131</v>
      </c>
      <c r="L82" s="9">
        <v>22</v>
      </c>
      <c r="M82" s="9">
        <f t="shared" si="8"/>
        <v>940</v>
      </c>
      <c r="N82" s="9">
        <v>320</v>
      </c>
      <c r="O82" s="9">
        <v>488</v>
      </c>
      <c r="P82" s="9">
        <v>132</v>
      </c>
      <c r="Q82" s="9">
        <f t="shared" si="9"/>
        <v>943</v>
      </c>
      <c r="R82" s="9">
        <v>308</v>
      </c>
      <c r="S82" s="9">
        <v>500</v>
      </c>
      <c r="T82" s="9">
        <v>135</v>
      </c>
      <c r="U82" s="9"/>
      <c r="V82" s="9">
        <v>1</v>
      </c>
      <c r="W82" s="9">
        <v>0</v>
      </c>
      <c r="X82" s="9">
        <v>706</v>
      </c>
    </row>
    <row r="83" spans="1:24" x14ac:dyDescent="0.25">
      <c r="A83" s="2" t="s">
        <v>92</v>
      </c>
      <c r="B83" s="8">
        <f t="shared" si="5"/>
        <v>2364</v>
      </c>
      <c r="C83" s="9">
        <f t="shared" si="6"/>
        <v>519</v>
      </c>
      <c r="D83" s="9">
        <v>197</v>
      </c>
      <c r="E83" s="9">
        <v>254</v>
      </c>
      <c r="F83" s="9">
        <v>39</v>
      </c>
      <c r="G83" s="9">
        <v>29</v>
      </c>
      <c r="H83" s="9">
        <f t="shared" si="7"/>
        <v>481</v>
      </c>
      <c r="I83" s="9">
        <v>177</v>
      </c>
      <c r="J83" s="9">
        <v>240</v>
      </c>
      <c r="K83" s="9">
        <v>36</v>
      </c>
      <c r="L83" s="9">
        <v>28</v>
      </c>
      <c r="M83" s="9">
        <f t="shared" si="8"/>
        <v>465</v>
      </c>
      <c r="N83" s="9">
        <v>184</v>
      </c>
      <c r="O83" s="9">
        <v>237</v>
      </c>
      <c r="P83" s="9">
        <v>44</v>
      </c>
      <c r="Q83" s="9">
        <f t="shared" si="9"/>
        <v>454</v>
      </c>
      <c r="R83" s="9">
        <v>173</v>
      </c>
      <c r="S83" s="9">
        <v>237</v>
      </c>
      <c r="T83" s="9">
        <v>44</v>
      </c>
      <c r="U83" s="9"/>
      <c r="V83" s="9">
        <v>0</v>
      </c>
      <c r="W83" s="9">
        <v>0</v>
      </c>
      <c r="X83" s="9">
        <v>445</v>
      </c>
    </row>
    <row r="84" spans="1:24" x14ac:dyDescent="0.25">
      <c r="A84" s="2" t="s">
        <v>93</v>
      </c>
      <c r="B84" s="8">
        <f t="shared" si="5"/>
        <v>4336</v>
      </c>
      <c r="C84" s="9">
        <f t="shared" si="6"/>
        <v>931</v>
      </c>
      <c r="D84" s="9">
        <v>231</v>
      </c>
      <c r="E84" s="9">
        <v>598</v>
      </c>
      <c r="F84" s="9">
        <v>74</v>
      </c>
      <c r="G84" s="9">
        <v>28</v>
      </c>
      <c r="H84" s="9">
        <f t="shared" si="7"/>
        <v>890</v>
      </c>
      <c r="I84" s="9">
        <v>234</v>
      </c>
      <c r="J84" s="9">
        <v>555</v>
      </c>
      <c r="K84" s="9">
        <v>72</v>
      </c>
      <c r="L84" s="9">
        <v>29</v>
      </c>
      <c r="M84" s="9">
        <f t="shared" si="8"/>
        <v>854</v>
      </c>
      <c r="N84" s="9">
        <v>232</v>
      </c>
      <c r="O84" s="9">
        <v>542</v>
      </c>
      <c r="P84" s="9">
        <v>80</v>
      </c>
      <c r="Q84" s="9">
        <f t="shared" si="9"/>
        <v>840</v>
      </c>
      <c r="R84" s="9">
        <v>216</v>
      </c>
      <c r="S84" s="9">
        <v>542</v>
      </c>
      <c r="T84" s="9">
        <v>82</v>
      </c>
      <c r="U84" s="9"/>
      <c r="V84" s="9">
        <v>11</v>
      </c>
      <c r="W84" s="9">
        <v>0</v>
      </c>
      <c r="X84" s="9">
        <v>810</v>
      </c>
    </row>
    <row r="85" spans="1:24" x14ac:dyDescent="0.25">
      <c r="A85" s="2" t="s">
        <v>94</v>
      </c>
      <c r="B85" s="8">
        <f t="shared" si="5"/>
        <v>6044</v>
      </c>
      <c r="C85" s="9">
        <f t="shared" si="6"/>
        <v>1314</v>
      </c>
      <c r="D85" s="9">
        <v>422</v>
      </c>
      <c r="E85" s="9">
        <v>712</v>
      </c>
      <c r="F85" s="9">
        <v>139</v>
      </c>
      <c r="G85" s="9">
        <v>41</v>
      </c>
      <c r="H85" s="9">
        <f t="shared" si="7"/>
        <v>1225</v>
      </c>
      <c r="I85" s="9">
        <v>393</v>
      </c>
      <c r="J85" s="9">
        <v>657</v>
      </c>
      <c r="K85" s="9">
        <v>134</v>
      </c>
      <c r="L85" s="9">
        <v>41</v>
      </c>
      <c r="M85" s="9">
        <f t="shared" si="8"/>
        <v>1160</v>
      </c>
      <c r="N85" s="9">
        <v>395</v>
      </c>
      <c r="O85" s="9">
        <v>627</v>
      </c>
      <c r="P85" s="9">
        <v>138</v>
      </c>
      <c r="Q85" s="9">
        <f t="shared" si="9"/>
        <v>1158</v>
      </c>
      <c r="R85" s="9">
        <v>373</v>
      </c>
      <c r="S85" s="9">
        <v>645</v>
      </c>
      <c r="T85" s="9">
        <v>140</v>
      </c>
      <c r="U85" s="9"/>
      <c r="V85" s="9">
        <v>4</v>
      </c>
      <c r="W85" s="9">
        <v>0</v>
      </c>
      <c r="X85" s="9">
        <v>1183</v>
      </c>
    </row>
    <row r="86" spans="1:24" x14ac:dyDescent="0.25">
      <c r="A86" s="2" t="s">
        <v>95</v>
      </c>
      <c r="B86" s="8">
        <f t="shared" si="5"/>
        <v>2460</v>
      </c>
      <c r="C86" s="9">
        <f t="shared" si="6"/>
        <v>532</v>
      </c>
      <c r="D86" s="9">
        <v>123</v>
      </c>
      <c r="E86" s="9">
        <v>363</v>
      </c>
      <c r="F86" s="9">
        <v>37</v>
      </c>
      <c r="G86" s="9">
        <v>9</v>
      </c>
      <c r="H86" s="9">
        <f t="shared" si="7"/>
        <v>504</v>
      </c>
      <c r="I86" s="9">
        <v>115</v>
      </c>
      <c r="J86" s="9">
        <v>340</v>
      </c>
      <c r="K86" s="9">
        <v>40</v>
      </c>
      <c r="L86" s="9">
        <v>9</v>
      </c>
      <c r="M86" s="9">
        <f t="shared" si="8"/>
        <v>489</v>
      </c>
      <c r="N86" s="9">
        <v>115</v>
      </c>
      <c r="O86" s="9">
        <v>333</v>
      </c>
      <c r="P86" s="9">
        <v>41</v>
      </c>
      <c r="Q86" s="9">
        <f t="shared" si="9"/>
        <v>486</v>
      </c>
      <c r="R86" s="9">
        <v>112</v>
      </c>
      <c r="S86" s="9">
        <v>335</v>
      </c>
      <c r="T86" s="9">
        <v>39</v>
      </c>
      <c r="U86" s="9"/>
      <c r="V86" s="9">
        <v>0</v>
      </c>
      <c r="W86" s="9">
        <v>0</v>
      </c>
      <c r="X86" s="9">
        <v>449</v>
      </c>
    </row>
    <row r="87" spans="1:24" x14ac:dyDescent="0.25">
      <c r="A87" s="2" t="s">
        <v>96</v>
      </c>
      <c r="B87" s="8">
        <f t="shared" si="5"/>
        <v>2660</v>
      </c>
      <c r="C87" s="9">
        <f t="shared" si="6"/>
        <v>597</v>
      </c>
      <c r="D87" s="9">
        <v>116</v>
      </c>
      <c r="E87" s="9">
        <v>399</v>
      </c>
      <c r="F87" s="9">
        <v>69</v>
      </c>
      <c r="G87" s="9">
        <v>13</v>
      </c>
      <c r="H87" s="9">
        <f t="shared" si="7"/>
        <v>572</v>
      </c>
      <c r="I87" s="9">
        <v>113</v>
      </c>
      <c r="J87" s="9">
        <v>384</v>
      </c>
      <c r="K87" s="9">
        <v>62</v>
      </c>
      <c r="L87" s="9">
        <v>13</v>
      </c>
      <c r="M87" s="9">
        <f t="shared" si="8"/>
        <v>551</v>
      </c>
      <c r="N87" s="9">
        <v>108</v>
      </c>
      <c r="O87" s="9">
        <v>371</v>
      </c>
      <c r="P87" s="9">
        <v>72</v>
      </c>
      <c r="Q87" s="9">
        <f t="shared" si="9"/>
        <v>537</v>
      </c>
      <c r="R87" s="9">
        <v>106</v>
      </c>
      <c r="S87" s="9">
        <v>364</v>
      </c>
      <c r="T87" s="9">
        <v>67</v>
      </c>
      <c r="U87" s="9"/>
      <c r="V87" s="9">
        <v>2</v>
      </c>
      <c r="W87" s="9">
        <v>0</v>
      </c>
      <c r="X87" s="9">
        <v>401</v>
      </c>
    </row>
    <row r="88" spans="1:24" x14ac:dyDescent="0.25">
      <c r="A88" s="2" t="s">
        <v>97</v>
      </c>
      <c r="B88" s="8">
        <f t="shared" si="5"/>
        <v>1680</v>
      </c>
      <c r="C88" s="9">
        <f t="shared" si="6"/>
        <v>373</v>
      </c>
      <c r="D88" s="9">
        <v>136</v>
      </c>
      <c r="E88" s="9">
        <v>198</v>
      </c>
      <c r="F88" s="9">
        <v>33</v>
      </c>
      <c r="G88" s="9">
        <v>6</v>
      </c>
      <c r="H88" s="9">
        <f t="shared" si="7"/>
        <v>351</v>
      </c>
      <c r="I88" s="9">
        <v>130</v>
      </c>
      <c r="J88" s="9">
        <v>185</v>
      </c>
      <c r="K88" s="9">
        <v>32</v>
      </c>
      <c r="L88" s="9">
        <v>4</v>
      </c>
      <c r="M88" s="9">
        <f t="shared" si="8"/>
        <v>341</v>
      </c>
      <c r="N88" s="9">
        <v>124</v>
      </c>
      <c r="O88" s="9">
        <v>184</v>
      </c>
      <c r="P88" s="9">
        <v>33</v>
      </c>
      <c r="Q88" s="9">
        <f t="shared" si="9"/>
        <v>335</v>
      </c>
      <c r="R88" s="9">
        <v>118</v>
      </c>
      <c r="S88" s="9">
        <v>184</v>
      </c>
      <c r="T88" s="9">
        <v>33</v>
      </c>
      <c r="U88" s="9"/>
      <c r="V88" s="9">
        <v>0</v>
      </c>
      <c r="W88" s="9">
        <v>0</v>
      </c>
      <c r="X88" s="9">
        <v>280</v>
      </c>
    </row>
    <row r="89" spans="1:24" x14ac:dyDescent="0.25">
      <c r="A89" s="2" t="s">
        <v>98</v>
      </c>
      <c r="B89" s="8">
        <f t="shared" si="5"/>
        <v>2140</v>
      </c>
      <c r="C89" s="9">
        <f t="shared" si="6"/>
        <v>488</v>
      </c>
      <c r="D89" s="9">
        <v>120</v>
      </c>
      <c r="E89" s="9">
        <v>315</v>
      </c>
      <c r="F89" s="9">
        <v>44</v>
      </c>
      <c r="G89" s="9">
        <v>9</v>
      </c>
      <c r="H89" s="9">
        <f t="shared" si="7"/>
        <v>458</v>
      </c>
      <c r="I89" s="9">
        <v>110</v>
      </c>
      <c r="J89" s="9">
        <v>299</v>
      </c>
      <c r="K89" s="9">
        <v>42</v>
      </c>
      <c r="L89" s="9">
        <v>7</v>
      </c>
      <c r="M89" s="9">
        <f t="shared" si="8"/>
        <v>436</v>
      </c>
      <c r="N89" s="9">
        <v>112</v>
      </c>
      <c r="O89" s="9">
        <v>285</v>
      </c>
      <c r="P89" s="9">
        <v>39</v>
      </c>
      <c r="Q89" s="9">
        <f t="shared" si="9"/>
        <v>447</v>
      </c>
      <c r="R89" s="9">
        <v>105</v>
      </c>
      <c r="S89" s="9">
        <v>299</v>
      </c>
      <c r="T89" s="9">
        <v>43</v>
      </c>
      <c r="U89" s="9"/>
      <c r="V89" s="9">
        <v>1</v>
      </c>
      <c r="W89" s="9">
        <v>0</v>
      </c>
      <c r="X89" s="9">
        <v>310</v>
      </c>
    </row>
    <row r="90" spans="1:24" x14ac:dyDescent="0.25">
      <c r="A90" s="2" t="s">
        <v>99</v>
      </c>
      <c r="B90" s="8">
        <f t="shared" si="5"/>
        <v>3192</v>
      </c>
      <c r="C90" s="9">
        <f t="shared" si="6"/>
        <v>701</v>
      </c>
      <c r="D90" s="9">
        <v>292</v>
      </c>
      <c r="E90" s="9">
        <v>333</v>
      </c>
      <c r="F90" s="9">
        <v>53</v>
      </c>
      <c r="G90" s="9">
        <v>23</v>
      </c>
      <c r="H90" s="9">
        <f t="shared" si="7"/>
        <v>668</v>
      </c>
      <c r="I90" s="9">
        <v>278</v>
      </c>
      <c r="J90" s="9">
        <v>310</v>
      </c>
      <c r="K90" s="9">
        <v>52</v>
      </c>
      <c r="L90" s="9">
        <v>28</v>
      </c>
      <c r="M90" s="9">
        <f t="shared" si="8"/>
        <v>641</v>
      </c>
      <c r="N90" s="9">
        <v>279</v>
      </c>
      <c r="O90" s="9">
        <v>305</v>
      </c>
      <c r="P90" s="9">
        <v>57</v>
      </c>
      <c r="Q90" s="9">
        <f t="shared" si="9"/>
        <v>633</v>
      </c>
      <c r="R90" s="9">
        <v>276</v>
      </c>
      <c r="S90" s="9">
        <v>300</v>
      </c>
      <c r="T90" s="9">
        <v>57</v>
      </c>
      <c r="U90" s="9"/>
      <c r="V90" s="9">
        <v>2</v>
      </c>
      <c r="W90" s="9">
        <v>0</v>
      </c>
      <c r="X90" s="9">
        <v>547</v>
      </c>
    </row>
    <row r="91" spans="1:24" x14ac:dyDescent="0.25">
      <c r="A91" s="2" t="s">
        <v>100</v>
      </c>
      <c r="B91" s="8">
        <f t="shared" si="5"/>
        <v>3116</v>
      </c>
      <c r="C91" s="9">
        <f t="shared" si="6"/>
        <v>665</v>
      </c>
      <c r="D91" s="9">
        <v>228</v>
      </c>
      <c r="E91" s="9">
        <v>347</v>
      </c>
      <c r="F91" s="9">
        <v>62</v>
      </c>
      <c r="G91" s="9">
        <v>28</v>
      </c>
      <c r="H91" s="9">
        <f t="shared" si="7"/>
        <v>628</v>
      </c>
      <c r="I91" s="9">
        <v>210</v>
      </c>
      <c r="J91" s="9">
        <v>329</v>
      </c>
      <c r="K91" s="9">
        <v>58</v>
      </c>
      <c r="L91" s="9">
        <v>31</v>
      </c>
      <c r="M91" s="9">
        <f t="shared" si="8"/>
        <v>604</v>
      </c>
      <c r="N91" s="9">
        <v>215</v>
      </c>
      <c r="O91" s="9">
        <v>319</v>
      </c>
      <c r="P91" s="9">
        <v>70</v>
      </c>
      <c r="Q91" s="9">
        <f t="shared" si="9"/>
        <v>588</v>
      </c>
      <c r="R91" s="9">
        <v>201</v>
      </c>
      <c r="S91" s="9">
        <v>321</v>
      </c>
      <c r="T91" s="9">
        <v>66</v>
      </c>
      <c r="U91" s="9"/>
      <c r="V91" s="9">
        <v>0</v>
      </c>
      <c r="W91" s="9">
        <v>0</v>
      </c>
      <c r="X91" s="9">
        <v>631</v>
      </c>
    </row>
    <row r="92" spans="1:24" x14ac:dyDescent="0.25">
      <c r="A92" s="2" t="s">
        <v>101</v>
      </c>
      <c r="B92" s="8">
        <f>SUM(C92,H92,M92,Q92,U92:X92)</f>
        <v>3636</v>
      </c>
      <c r="C92" s="9">
        <f t="shared" si="6"/>
        <v>784</v>
      </c>
      <c r="D92" s="9">
        <v>253</v>
      </c>
      <c r="E92" s="9">
        <v>447</v>
      </c>
      <c r="F92" s="9">
        <v>58</v>
      </c>
      <c r="G92" s="9">
        <v>26</v>
      </c>
      <c r="H92" s="9">
        <f t="shared" si="7"/>
        <v>746</v>
      </c>
      <c r="I92" s="9">
        <v>246</v>
      </c>
      <c r="J92" s="9">
        <v>418</v>
      </c>
      <c r="K92" s="9">
        <v>58</v>
      </c>
      <c r="L92" s="9">
        <v>24</v>
      </c>
      <c r="M92" s="9">
        <f t="shared" si="8"/>
        <v>724</v>
      </c>
      <c r="N92" s="9">
        <v>244</v>
      </c>
      <c r="O92" s="9">
        <v>414</v>
      </c>
      <c r="P92" s="9">
        <v>66</v>
      </c>
      <c r="Q92" s="9">
        <f t="shared" si="9"/>
        <v>710</v>
      </c>
      <c r="R92" s="9">
        <v>231</v>
      </c>
      <c r="S92" s="9">
        <v>415</v>
      </c>
      <c r="T92" s="9">
        <v>64</v>
      </c>
      <c r="U92" s="9"/>
      <c r="V92" s="9">
        <v>1</v>
      </c>
      <c r="W92" s="9">
        <v>4</v>
      </c>
      <c r="X92" s="9">
        <v>667</v>
      </c>
    </row>
    <row r="93" spans="1:24" x14ac:dyDescent="0.25">
      <c r="A93" s="2" t="s">
        <v>102</v>
      </c>
      <c r="B93" s="8">
        <f>SUM(B3:B92)</f>
        <v>229640</v>
      </c>
      <c r="C93" s="8">
        <f t="shared" ref="C93:X93" si="10">SUM(C3:C92)</f>
        <v>50106</v>
      </c>
      <c r="D93" s="8">
        <f t="shared" si="10"/>
        <v>17673</v>
      </c>
      <c r="E93" s="8">
        <f t="shared" si="10"/>
        <v>26938</v>
      </c>
      <c r="F93" s="8">
        <f t="shared" si="10"/>
        <v>3916</v>
      </c>
      <c r="G93" s="8">
        <f t="shared" si="10"/>
        <v>1579</v>
      </c>
      <c r="H93" s="8">
        <f t="shared" si="10"/>
        <v>47679</v>
      </c>
      <c r="I93" s="8">
        <f t="shared" si="10"/>
        <v>16963</v>
      </c>
      <c r="J93" s="8">
        <f t="shared" si="10"/>
        <v>25327</v>
      </c>
      <c r="K93" s="8">
        <f t="shared" si="10"/>
        <v>3820</v>
      </c>
      <c r="L93" s="8">
        <f t="shared" si="10"/>
        <v>1569</v>
      </c>
      <c r="M93" s="8">
        <f t="shared" si="10"/>
        <v>45754</v>
      </c>
      <c r="N93" s="8">
        <f t="shared" si="10"/>
        <v>16912</v>
      </c>
      <c r="O93" s="8">
        <f t="shared" si="10"/>
        <v>24786</v>
      </c>
      <c r="P93" s="8">
        <f t="shared" si="10"/>
        <v>4056</v>
      </c>
      <c r="Q93" s="8">
        <f t="shared" si="10"/>
        <v>45335</v>
      </c>
      <c r="R93" s="8">
        <f t="shared" si="10"/>
        <v>16318</v>
      </c>
      <c r="S93" s="8">
        <f t="shared" si="10"/>
        <v>24982</v>
      </c>
      <c r="T93" s="8">
        <f t="shared" si="10"/>
        <v>4035</v>
      </c>
      <c r="U93" s="8">
        <f t="shared" si="10"/>
        <v>5</v>
      </c>
      <c r="V93" s="8">
        <f t="shared" si="10"/>
        <v>156</v>
      </c>
      <c r="W93" s="8">
        <f t="shared" si="10"/>
        <v>12</v>
      </c>
      <c r="X93" s="8">
        <f t="shared" si="10"/>
        <v>40593</v>
      </c>
    </row>
  </sheetData>
  <pageMargins left="0.25" right="0.25" top="0.5" bottom="0.25" header="0.25" footer="0.3"/>
  <pageSetup paperSize="5" scale="55" fitToHeight="0" orientation="portrait" r:id="rId1"/>
  <headerFooter>
    <oddHeader>&amp;L&amp;"-,Bold"2024 General Election&amp;C&amp;"-,Bold"November 5, 2024&amp;R&amp;P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7D613-C59A-4CE0-A809-DBD80ABA1C4D}">
  <dimension ref="A1:K93"/>
  <sheetViews>
    <sheetView view="pageLayout" zoomScaleNormal="100" workbookViewId="0"/>
  </sheetViews>
  <sheetFormatPr defaultRowHeight="15.75" x14ac:dyDescent="0.25"/>
  <cols>
    <col min="1" max="1" width="24.375" style="1" bestFit="1" customWidth="1"/>
    <col min="2" max="10" width="6.625" style="1" customWidth="1"/>
    <col min="11" max="11" width="39.625" style="1" customWidth="1"/>
    <col min="12" max="16384" width="9" style="1"/>
  </cols>
  <sheetData>
    <row r="1" spans="1:10" ht="120.75" x14ac:dyDescent="0.25">
      <c r="A1" s="5" t="s">
        <v>182</v>
      </c>
      <c r="B1" s="3" t="s">
        <v>0</v>
      </c>
      <c r="C1" s="3" t="s">
        <v>111</v>
      </c>
      <c r="D1" s="3" t="s">
        <v>111</v>
      </c>
      <c r="E1" s="3" t="s">
        <v>112</v>
      </c>
      <c r="F1" s="3" t="s">
        <v>112</v>
      </c>
      <c r="G1" s="3" t="s">
        <v>112</v>
      </c>
      <c r="H1" s="3" t="s">
        <v>1</v>
      </c>
      <c r="I1" s="3" t="s">
        <v>2</v>
      </c>
      <c r="J1" s="3" t="s">
        <v>3</v>
      </c>
    </row>
    <row r="2" spans="1:10" x14ac:dyDescent="0.25">
      <c r="A2" s="2" t="s">
        <v>189</v>
      </c>
      <c r="B2" s="2" t="s">
        <v>5</v>
      </c>
      <c r="C2" s="2" t="s">
        <v>6</v>
      </c>
      <c r="D2" s="2" t="s">
        <v>7</v>
      </c>
      <c r="E2" s="2" t="s">
        <v>6</v>
      </c>
      <c r="F2" s="2" t="s">
        <v>9</v>
      </c>
      <c r="G2" s="2" t="s">
        <v>10</v>
      </c>
      <c r="H2" s="2" t="s">
        <v>11</v>
      </c>
      <c r="I2" s="2" t="s">
        <v>5</v>
      </c>
      <c r="J2" s="2" t="s">
        <v>5</v>
      </c>
    </row>
    <row r="3" spans="1:10" x14ac:dyDescent="0.25">
      <c r="A3" s="2" t="s">
        <v>12</v>
      </c>
      <c r="B3" s="8">
        <f>SUM(C3,E3,H3:J3)</f>
        <v>624</v>
      </c>
      <c r="C3" s="9">
        <f>SUM(D3)</f>
        <v>148</v>
      </c>
      <c r="D3" s="9">
        <v>148</v>
      </c>
      <c r="E3" s="9">
        <f>SUM(F3:G3)</f>
        <v>430</v>
      </c>
      <c r="F3" s="9">
        <v>350</v>
      </c>
      <c r="G3" s="9">
        <v>80</v>
      </c>
      <c r="H3" s="9">
        <v>0</v>
      </c>
      <c r="I3" s="9">
        <v>0</v>
      </c>
      <c r="J3" s="9">
        <v>46</v>
      </c>
    </row>
    <row r="4" spans="1:10" x14ac:dyDescent="0.25">
      <c r="A4" s="2" t="s">
        <v>13</v>
      </c>
      <c r="B4" s="8">
        <f t="shared" ref="B4:B67" si="0">SUM(C4,E4,H4:J4)</f>
        <v>1123</v>
      </c>
      <c r="C4" s="9">
        <f t="shared" ref="C4:C67" si="1">SUM(D4)</f>
        <v>325</v>
      </c>
      <c r="D4" s="9">
        <v>325</v>
      </c>
      <c r="E4" s="9">
        <f t="shared" ref="E4:E67" si="2">SUM(F4:G4)</f>
        <v>762</v>
      </c>
      <c r="F4" s="9">
        <v>679</v>
      </c>
      <c r="G4" s="9">
        <v>83</v>
      </c>
      <c r="H4" s="9">
        <v>0</v>
      </c>
      <c r="I4" s="9">
        <v>1</v>
      </c>
      <c r="J4" s="9">
        <v>35</v>
      </c>
    </row>
    <row r="5" spans="1:10" x14ac:dyDescent="0.25">
      <c r="A5" s="2" t="s">
        <v>14</v>
      </c>
      <c r="B5" s="8">
        <f t="shared" si="0"/>
        <v>767</v>
      </c>
      <c r="C5" s="9">
        <f t="shared" si="1"/>
        <v>257</v>
      </c>
      <c r="D5" s="9">
        <v>257</v>
      </c>
      <c r="E5" s="9">
        <f t="shared" si="2"/>
        <v>469</v>
      </c>
      <c r="F5" s="9">
        <v>399</v>
      </c>
      <c r="G5" s="9">
        <v>70</v>
      </c>
      <c r="H5" s="9">
        <v>0</v>
      </c>
      <c r="I5" s="9">
        <v>0</v>
      </c>
      <c r="J5" s="9">
        <v>41</v>
      </c>
    </row>
    <row r="6" spans="1:10" x14ac:dyDescent="0.25">
      <c r="A6" s="2" t="s">
        <v>15</v>
      </c>
      <c r="B6" s="8">
        <f t="shared" si="0"/>
        <v>790</v>
      </c>
      <c r="C6" s="9">
        <f t="shared" si="1"/>
        <v>285</v>
      </c>
      <c r="D6" s="9">
        <v>285</v>
      </c>
      <c r="E6" s="9">
        <f t="shared" si="2"/>
        <v>479</v>
      </c>
      <c r="F6" s="9">
        <v>423</v>
      </c>
      <c r="G6" s="9">
        <v>56</v>
      </c>
      <c r="H6" s="9">
        <v>0</v>
      </c>
      <c r="I6" s="9">
        <v>0</v>
      </c>
      <c r="J6" s="9">
        <v>26</v>
      </c>
    </row>
    <row r="7" spans="1:10" x14ac:dyDescent="0.25">
      <c r="A7" s="2" t="s">
        <v>16</v>
      </c>
      <c r="B7" s="8">
        <f t="shared" si="0"/>
        <v>1408</v>
      </c>
      <c r="C7" s="9">
        <f t="shared" si="1"/>
        <v>305</v>
      </c>
      <c r="D7" s="9">
        <v>305</v>
      </c>
      <c r="E7" s="9">
        <f t="shared" si="2"/>
        <v>1054</v>
      </c>
      <c r="F7" s="9">
        <v>905</v>
      </c>
      <c r="G7" s="9">
        <v>149</v>
      </c>
      <c r="H7" s="9">
        <v>3</v>
      </c>
      <c r="I7" s="9">
        <v>0</v>
      </c>
      <c r="J7" s="9">
        <v>46</v>
      </c>
    </row>
    <row r="8" spans="1:10" x14ac:dyDescent="0.25">
      <c r="A8" s="2" t="s">
        <v>17</v>
      </c>
      <c r="B8" s="8">
        <f t="shared" si="0"/>
        <v>919</v>
      </c>
      <c r="C8" s="9">
        <f t="shared" si="1"/>
        <v>171</v>
      </c>
      <c r="D8" s="9">
        <v>171</v>
      </c>
      <c r="E8" s="9">
        <f t="shared" si="2"/>
        <v>706</v>
      </c>
      <c r="F8" s="9">
        <v>583</v>
      </c>
      <c r="G8" s="9">
        <v>123</v>
      </c>
      <c r="H8" s="9">
        <v>1</v>
      </c>
      <c r="I8" s="9">
        <v>0</v>
      </c>
      <c r="J8" s="9">
        <v>41</v>
      </c>
    </row>
    <row r="9" spans="1:10" x14ac:dyDescent="0.25">
      <c r="A9" s="2" t="s">
        <v>18</v>
      </c>
      <c r="B9" s="8">
        <f t="shared" si="0"/>
        <v>904</v>
      </c>
      <c r="C9" s="9">
        <f t="shared" si="1"/>
        <v>151</v>
      </c>
      <c r="D9" s="9">
        <v>151</v>
      </c>
      <c r="E9" s="9">
        <f t="shared" si="2"/>
        <v>695</v>
      </c>
      <c r="F9" s="9">
        <v>597</v>
      </c>
      <c r="G9" s="9">
        <v>98</v>
      </c>
      <c r="H9" s="9">
        <v>0</v>
      </c>
      <c r="I9" s="9">
        <v>0</v>
      </c>
      <c r="J9" s="9">
        <v>58</v>
      </c>
    </row>
    <row r="10" spans="1:10" x14ac:dyDescent="0.25">
      <c r="A10" s="2" t="s">
        <v>19</v>
      </c>
      <c r="B10" s="8">
        <f t="shared" si="0"/>
        <v>814</v>
      </c>
      <c r="C10" s="9">
        <f t="shared" si="1"/>
        <v>162</v>
      </c>
      <c r="D10" s="9">
        <v>162</v>
      </c>
      <c r="E10" s="9">
        <f t="shared" si="2"/>
        <v>630</v>
      </c>
      <c r="F10" s="9">
        <v>550</v>
      </c>
      <c r="G10" s="9">
        <v>80</v>
      </c>
      <c r="H10" s="9">
        <v>1</v>
      </c>
      <c r="I10" s="9">
        <v>0</v>
      </c>
      <c r="J10" s="9">
        <v>21</v>
      </c>
    </row>
    <row r="11" spans="1:10" x14ac:dyDescent="0.25">
      <c r="A11" s="2" t="s">
        <v>20</v>
      </c>
      <c r="B11" s="8">
        <f t="shared" si="0"/>
        <v>722</v>
      </c>
      <c r="C11" s="9">
        <f t="shared" si="1"/>
        <v>243</v>
      </c>
      <c r="D11" s="9">
        <v>243</v>
      </c>
      <c r="E11" s="9">
        <f t="shared" si="2"/>
        <v>446</v>
      </c>
      <c r="F11" s="9">
        <v>402</v>
      </c>
      <c r="G11" s="9">
        <v>44</v>
      </c>
      <c r="H11" s="9">
        <v>0</v>
      </c>
      <c r="I11" s="9">
        <v>0</v>
      </c>
      <c r="J11" s="9">
        <v>33</v>
      </c>
    </row>
    <row r="12" spans="1:10" x14ac:dyDescent="0.25">
      <c r="A12" s="2" t="s">
        <v>21</v>
      </c>
      <c r="B12" s="8">
        <f t="shared" si="0"/>
        <v>915</v>
      </c>
      <c r="C12" s="9">
        <f t="shared" si="1"/>
        <v>315</v>
      </c>
      <c r="D12" s="9">
        <v>315</v>
      </c>
      <c r="E12" s="9">
        <f t="shared" si="2"/>
        <v>557</v>
      </c>
      <c r="F12" s="9">
        <v>489</v>
      </c>
      <c r="G12" s="9">
        <v>68</v>
      </c>
      <c r="H12" s="9">
        <v>0</v>
      </c>
      <c r="I12" s="9">
        <v>0</v>
      </c>
      <c r="J12" s="9">
        <v>43</v>
      </c>
    </row>
    <row r="13" spans="1:10" x14ac:dyDescent="0.25">
      <c r="A13" s="2" t="s">
        <v>22</v>
      </c>
      <c r="B13" s="8">
        <f t="shared" si="0"/>
        <v>389</v>
      </c>
      <c r="C13" s="9">
        <f t="shared" si="1"/>
        <v>87</v>
      </c>
      <c r="D13" s="9">
        <v>87</v>
      </c>
      <c r="E13" s="9">
        <f t="shared" si="2"/>
        <v>285</v>
      </c>
      <c r="F13" s="9">
        <v>243</v>
      </c>
      <c r="G13" s="9">
        <v>42</v>
      </c>
      <c r="H13" s="9">
        <v>0</v>
      </c>
      <c r="I13" s="9">
        <v>0</v>
      </c>
      <c r="J13" s="9">
        <v>17</v>
      </c>
    </row>
    <row r="14" spans="1:10" x14ac:dyDescent="0.25">
      <c r="A14" s="2" t="s">
        <v>23</v>
      </c>
      <c r="B14" s="8">
        <f t="shared" si="0"/>
        <v>128</v>
      </c>
      <c r="C14" s="9">
        <f t="shared" si="1"/>
        <v>46</v>
      </c>
      <c r="D14" s="9">
        <v>46</v>
      </c>
      <c r="E14" s="9">
        <f t="shared" si="2"/>
        <v>73</v>
      </c>
      <c r="F14" s="9">
        <v>65</v>
      </c>
      <c r="G14" s="9">
        <v>8</v>
      </c>
      <c r="H14" s="9">
        <v>0</v>
      </c>
      <c r="I14" s="9">
        <v>0</v>
      </c>
      <c r="J14" s="9">
        <v>9</v>
      </c>
    </row>
    <row r="15" spans="1:10" x14ac:dyDescent="0.25">
      <c r="A15" s="2" t="s">
        <v>24</v>
      </c>
      <c r="B15" s="8">
        <f t="shared" si="0"/>
        <v>486</v>
      </c>
      <c r="C15" s="9">
        <f t="shared" si="1"/>
        <v>82</v>
      </c>
      <c r="D15" s="9">
        <v>82</v>
      </c>
      <c r="E15" s="9">
        <f t="shared" si="2"/>
        <v>382</v>
      </c>
      <c r="F15" s="9">
        <v>332</v>
      </c>
      <c r="G15" s="9">
        <v>50</v>
      </c>
      <c r="H15" s="9">
        <v>1</v>
      </c>
      <c r="I15" s="9">
        <v>1</v>
      </c>
      <c r="J15" s="9">
        <v>20</v>
      </c>
    </row>
    <row r="16" spans="1:10" x14ac:dyDescent="0.25">
      <c r="A16" s="2" t="s">
        <v>25</v>
      </c>
      <c r="B16" s="8">
        <f t="shared" si="0"/>
        <v>633</v>
      </c>
      <c r="C16" s="9">
        <f t="shared" si="1"/>
        <v>85</v>
      </c>
      <c r="D16" s="9">
        <v>85</v>
      </c>
      <c r="E16" s="9">
        <f t="shared" si="2"/>
        <v>515</v>
      </c>
      <c r="F16" s="9">
        <v>461</v>
      </c>
      <c r="G16" s="9">
        <v>54</v>
      </c>
      <c r="H16" s="9">
        <v>0</v>
      </c>
      <c r="I16" s="9">
        <v>0</v>
      </c>
      <c r="J16" s="9">
        <v>33</v>
      </c>
    </row>
    <row r="17" spans="1:10" x14ac:dyDescent="0.25">
      <c r="A17" s="2" t="s">
        <v>26</v>
      </c>
      <c r="B17" s="8">
        <f t="shared" si="0"/>
        <v>290</v>
      </c>
      <c r="C17" s="9">
        <f t="shared" si="1"/>
        <v>89</v>
      </c>
      <c r="D17" s="9">
        <v>89</v>
      </c>
      <c r="E17" s="9">
        <f t="shared" si="2"/>
        <v>179</v>
      </c>
      <c r="F17" s="9">
        <v>154</v>
      </c>
      <c r="G17" s="9">
        <v>25</v>
      </c>
      <c r="H17" s="9">
        <v>0</v>
      </c>
      <c r="I17" s="9">
        <v>0</v>
      </c>
      <c r="J17" s="9">
        <v>22</v>
      </c>
    </row>
    <row r="18" spans="1:10" x14ac:dyDescent="0.25">
      <c r="A18" s="2" t="s">
        <v>27</v>
      </c>
      <c r="B18" s="8">
        <f t="shared" si="0"/>
        <v>324</v>
      </c>
      <c r="C18" s="9">
        <f t="shared" si="1"/>
        <v>121</v>
      </c>
      <c r="D18" s="9">
        <v>121</v>
      </c>
      <c r="E18" s="9">
        <f t="shared" si="2"/>
        <v>181</v>
      </c>
      <c r="F18" s="9">
        <v>156</v>
      </c>
      <c r="G18" s="9">
        <v>25</v>
      </c>
      <c r="H18" s="9">
        <v>0</v>
      </c>
      <c r="I18" s="9">
        <v>0</v>
      </c>
      <c r="J18" s="9">
        <v>22</v>
      </c>
    </row>
    <row r="19" spans="1:10" x14ac:dyDescent="0.25">
      <c r="A19" s="2" t="s">
        <v>28</v>
      </c>
      <c r="B19" s="8">
        <f t="shared" si="0"/>
        <v>163</v>
      </c>
      <c r="C19" s="9">
        <f t="shared" si="1"/>
        <v>75</v>
      </c>
      <c r="D19" s="9">
        <v>75</v>
      </c>
      <c r="E19" s="9">
        <f t="shared" si="2"/>
        <v>69</v>
      </c>
      <c r="F19" s="9">
        <v>54</v>
      </c>
      <c r="G19" s="9">
        <v>15</v>
      </c>
      <c r="H19" s="9">
        <v>0</v>
      </c>
      <c r="I19" s="9">
        <v>1</v>
      </c>
      <c r="J19" s="9">
        <v>18</v>
      </c>
    </row>
    <row r="20" spans="1:10" x14ac:dyDescent="0.25">
      <c r="A20" s="2" t="s">
        <v>29</v>
      </c>
      <c r="B20" s="8">
        <f t="shared" si="0"/>
        <v>875</v>
      </c>
      <c r="C20" s="9">
        <f t="shared" si="1"/>
        <v>362</v>
      </c>
      <c r="D20" s="9">
        <v>362</v>
      </c>
      <c r="E20" s="9">
        <f t="shared" si="2"/>
        <v>467</v>
      </c>
      <c r="F20" s="9">
        <v>399</v>
      </c>
      <c r="G20" s="9">
        <v>68</v>
      </c>
      <c r="H20" s="9">
        <v>0</v>
      </c>
      <c r="I20" s="9">
        <v>1</v>
      </c>
      <c r="J20" s="9">
        <v>45</v>
      </c>
    </row>
    <row r="21" spans="1:10" x14ac:dyDescent="0.25">
      <c r="A21" s="2" t="s">
        <v>30</v>
      </c>
      <c r="B21" s="8">
        <f t="shared" si="0"/>
        <v>380</v>
      </c>
      <c r="C21" s="9">
        <f t="shared" si="1"/>
        <v>158</v>
      </c>
      <c r="D21" s="9">
        <v>158</v>
      </c>
      <c r="E21" s="9">
        <f t="shared" si="2"/>
        <v>196</v>
      </c>
      <c r="F21" s="9">
        <v>180</v>
      </c>
      <c r="G21" s="9">
        <v>16</v>
      </c>
      <c r="H21" s="9">
        <v>0</v>
      </c>
      <c r="I21" s="9">
        <v>1</v>
      </c>
      <c r="J21" s="9">
        <v>25</v>
      </c>
    </row>
    <row r="22" spans="1:10" x14ac:dyDescent="0.25">
      <c r="A22" s="2" t="s">
        <v>31</v>
      </c>
      <c r="B22" s="8">
        <f t="shared" si="0"/>
        <v>855</v>
      </c>
      <c r="C22" s="9">
        <f t="shared" si="1"/>
        <v>382</v>
      </c>
      <c r="D22" s="9">
        <v>382</v>
      </c>
      <c r="E22" s="9">
        <f t="shared" si="2"/>
        <v>415</v>
      </c>
      <c r="F22" s="9">
        <v>349</v>
      </c>
      <c r="G22" s="9">
        <v>66</v>
      </c>
      <c r="H22" s="9">
        <v>0</v>
      </c>
      <c r="I22" s="9">
        <v>0</v>
      </c>
      <c r="J22" s="9">
        <v>58</v>
      </c>
    </row>
    <row r="23" spans="1:10" x14ac:dyDescent="0.25">
      <c r="A23" s="2" t="s">
        <v>32</v>
      </c>
      <c r="B23" s="8">
        <f t="shared" si="0"/>
        <v>344</v>
      </c>
      <c r="C23" s="9">
        <f t="shared" si="1"/>
        <v>116</v>
      </c>
      <c r="D23" s="9">
        <v>116</v>
      </c>
      <c r="E23" s="9">
        <f t="shared" si="2"/>
        <v>208</v>
      </c>
      <c r="F23" s="9">
        <v>179</v>
      </c>
      <c r="G23" s="9">
        <v>29</v>
      </c>
      <c r="H23" s="9">
        <v>0</v>
      </c>
      <c r="I23" s="9">
        <v>0</v>
      </c>
      <c r="J23" s="9">
        <v>20</v>
      </c>
    </row>
    <row r="24" spans="1:10" x14ac:dyDescent="0.25">
      <c r="A24" s="2" t="s">
        <v>33</v>
      </c>
      <c r="B24" s="8">
        <f t="shared" si="0"/>
        <v>44</v>
      </c>
      <c r="C24" s="9">
        <f t="shared" si="1"/>
        <v>24</v>
      </c>
      <c r="D24" s="9">
        <v>24</v>
      </c>
      <c r="E24" s="9">
        <f t="shared" si="2"/>
        <v>16</v>
      </c>
      <c r="F24" s="9">
        <v>14</v>
      </c>
      <c r="G24" s="9">
        <v>2</v>
      </c>
      <c r="H24" s="9">
        <v>0</v>
      </c>
      <c r="I24" s="9">
        <v>0</v>
      </c>
      <c r="J24" s="9">
        <v>4</v>
      </c>
    </row>
    <row r="25" spans="1:10" x14ac:dyDescent="0.25">
      <c r="A25" s="2" t="s">
        <v>34</v>
      </c>
      <c r="B25" s="8">
        <f t="shared" si="0"/>
        <v>167</v>
      </c>
      <c r="C25" s="9">
        <f t="shared" si="1"/>
        <v>72</v>
      </c>
      <c r="D25" s="9">
        <v>72</v>
      </c>
      <c r="E25" s="9">
        <f t="shared" si="2"/>
        <v>75</v>
      </c>
      <c r="F25" s="9">
        <v>64</v>
      </c>
      <c r="G25" s="9">
        <v>11</v>
      </c>
      <c r="H25" s="9">
        <v>0</v>
      </c>
      <c r="I25" s="9">
        <v>0</v>
      </c>
      <c r="J25" s="9">
        <v>20</v>
      </c>
    </row>
    <row r="26" spans="1:10" x14ac:dyDescent="0.25">
      <c r="A26" s="2" t="s">
        <v>35</v>
      </c>
      <c r="B26" s="8">
        <f t="shared" si="0"/>
        <v>547</v>
      </c>
      <c r="C26" s="9">
        <f t="shared" si="1"/>
        <v>210</v>
      </c>
      <c r="D26" s="9">
        <v>210</v>
      </c>
      <c r="E26" s="9">
        <f t="shared" si="2"/>
        <v>304</v>
      </c>
      <c r="F26" s="9">
        <v>262</v>
      </c>
      <c r="G26" s="9">
        <v>42</v>
      </c>
      <c r="H26" s="9">
        <v>0</v>
      </c>
      <c r="I26" s="9">
        <v>0</v>
      </c>
      <c r="J26" s="9">
        <v>33</v>
      </c>
    </row>
    <row r="27" spans="1:10" x14ac:dyDescent="0.25">
      <c r="A27" s="2" t="s">
        <v>36</v>
      </c>
      <c r="B27" s="8">
        <f t="shared" si="0"/>
        <v>143</v>
      </c>
      <c r="C27" s="9">
        <f t="shared" si="1"/>
        <v>55</v>
      </c>
      <c r="D27" s="9">
        <v>55</v>
      </c>
      <c r="E27" s="9">
        <f t="shared" si="2"/>
        <v>82</v>
      </c>
      <c r="F27" s="9">
        <v>64</v>
      </c>
      <c r="G27" s="9">
        <v>18</v>
      </c>
      <c r="H27" s="9">
        <v>0</v>
      </c>
      <c r="I27" s="9">
        <v>0</v>
      </c>
      <c r="J27" s="9">
        <v>6</v>
      </c>
    </row>
    <row r="28" spans="1:10" x14ac:dyDescent="0.25">
      <c r="A28" s="2" t="s">
        <v>37</v>
      </c>
      <c r="B28" s="8">
        <f t="shared" si="0"/>
        <v>281</v>
      </c>
      <c r="C28" s="9">
        <f t="shared" si="1"/>
        <v>127</v>
      </c>
      <c r="D28" s="9">
        <v>127</v>
      </c>
      <c r="E28" s="9">
        <f t="shared" si="2"/>
        <v>122</v>
      </c>
      <c r="F28" s="9">
        <v>110</v>
      </c>
      <c r="G28" s="9">
        <v>12</v>
      </c>
      <c r="H28" s="9">
        <v>0</v>
      </c>
      <c r="I28" s="9">
        <v>1</v>
      </c>
      <c r="J28" s="9">
        <v>31</v>
      </c>
    </row>
    <row r="29" spans="1:10" x14ac:dyDescent="0.25">
      <c r="A29" s="2" t="s">
        <v>38</v>
      </c>
      <c r="B29" s="8">
        <f t="shared" si="0"/>
        <v>594</v>
      </c>
      <c r="C29" s="9">
        <f t="shared" si="1"/>
        <v>207</v>
      </c>
      <c r="D29" s="9">
        <v>207</v>
      </c>
      <c r="E29" s="9">
        <f t="shared" si="2"/>
        <v>342</v>
      </c>
      <c r="F29" s="9">
        <v>285</v>
      </c>
      <c r="G29" s="9">
        <v>57</v>
      </c>
      <c r="H29" s="9">
        <v>0</v>
      </c>
      <c r="I29" s="9">
        <v>0</v>
      </c>
      <c r="J29" s="9">
        <v>45</v>
      </c>
    </row>
    <row r="30" spans="1:10" x14ac:dyDescent="0.25">
      <c r="A30" s="2" t="s">
        <v>39</v>
      </c>
      <c r="B30" s="8">
        <f t="shared" si="0"/>
        <v>903</v>
      </c>
      <c r="C30" s="9">
        <f t="shared" si="1"/>
        <v>174</v>
      </c>
      <c r="D30" s="9">
        <v>174</v>
      </c>
      <c r="E30" s="9">
        <f t="shared" si="2"/>
        <v>704</v>
      </c>
      <c r="F30" s="9">
        <v>632</v>
      </c>
      <c r="G30" s="9">
        <v>72</v>
      </c>
      <c r="H30" s="9">
        <v>0</v>
      </c>
      <c r="I30" s="9">
        <v>0</v>
      </c>
      <c r="J30" s="9">
        <v>25</v>
      </c>
    </row>
    <row r="31" spans="1:10" x14ac:dyDescent="0.25">
      <c r="A31" s="2" t="s">
        <v>40</v>
      </c>
      <c r="B31" s="8">
        <f t="shared" si="0"/>
        <v>192</v>
      </c>
      <c r="C31" s="9">
        <f t="shared" si="1"/>
        <v>54</v>
      </c>
      <c r="D31" s="9">
        <v>54</v>
      </c>
      <c r="E31" s="9">
        <f t="shared" si="2"/>
        <v>133</v>
      </c>
      <c r="F31" s="9">
        <v>118</v>
      </c>
      <c r="G31" s="9">
        <v>15</v>
      </c>
      <c r="H31" s="9">
        <v>0</v>
      </c>
      <c r="I31" s="9">
        <v>0</v>
      </c>
      <c r="J31" s="9">
        <v>5</v>
      </c>
    </row>
    <row r="32" spans="1:10" x14ac:dyDescent="0.25">
      <c r="A32" s="2" t="s">
        <v>41</v>
      </c>
      <c r="B32" s="8">
        <f t="shared" si="0"/>
        <v>1325</v>
      </c>
      <c r="C32" s="9">
        <f t="shared" si="1"/>
        <v>419</v>
      </c>
      <c r="D32" s="9">
        <v>419</v>
      </c>
      <c r="E32" s="9">
        <f t="shared" si="2"/>
        <v>864</v>
      </c>
      <c r="F32" s="9">
        <v>775</v>
      </c>
      <c r="G32" s="9">
        <v>89</v>
      </c>
      <c r="H32" s="9">
        <v>0</v>
      </c>
      <c r="I32" s="9">
        <v>0</v>
      </c>
      <c r="J32" s="9">
        <v>42</v>
      </c>
    </row>
    <row r="33" spans="1:10" x14ac:dyDescent="0.25">
      <c r="A33" s="2" t="s">
        <v>42</v>
      </c>
      <c r="B33" s="8">
        <f t="shared" si="0"/>
        <v>441</v>
      </c>
      <c r="C33" s="9">
        <f t="shared" si="1"/>
        <v>137</v>
      </c>
      <c r="D33" s="9">
        <v>137</v>
      </c>
      <c r="E33" s="9">
        <f t="shared" si="2"/>
        <v>286</v>
      </c>
      <c r="F33" s="9">
        <v>246</v>
      </c>
      <c r="G33" s="9">
        <v>40</v>
      </c>
      <c r="H33" s="9">
        <v>0</v>
      </c>
      <c r="I33" s="9">
        <v>0</v>
      </c>
      <c r="J33" s="9">
        <v>18</v>
      </c>
    </row>
    <row r="34" spans="1:10" x14ac:dyDescent="0.25">
      <c r="A34" s="2" t="s">
        <v>43</v>
      </c>
      <c r="B34" s="8">
        <f t="shared" si="0"/>
        <v>469</v>
      </c>
      <c r="C34" s="9">
        <f t="shared" si="1"/>
        <v>159</v>
      </c>
      <c r="D34" s="9">
        <v>159</v>
      </c>
      <c r="E34" s="9">
        <f t="shared" si="2"/>
        <v>282</v>
      </c>
      <c r="F34" s="9">
        <v>242</v>
      </c>
      <c r="G34" s="9">
        <v>40</v>
      </c>
      <c r="H34" s="9">
        <v>0</v>
      </c>
      <c r="I34" s="9">
        <v>2</v>
      </c>
      <c r="J34" s="9">
        <v>26</v>
      </c>
    </row>
    <row r="35" spans="1:10" x14ac:dyDescent="0.25">
      <c r="A35" s="2" t="s">
        <v>44</v>
      </c>
      <c r="B35" s="8">
        <f t="shared" si="0"/>
        <v>640</v>
      </c>
      <c r="C35" s="9">
        <f t="shared" si="1"/>
        <v>217</v>
      </c>
      <c r="D35" s="9">
        <v>217</v>
      </c>
      <c r="E35" s="9">
        <f t="shared" si="2"/>
        <v>398</v>
      </c>
      <c r="F35" s="9">
        <v>352</v>
      </c>
      <c r="G35" s="9">
        <v>46</v>
      </c>
      <c r="H35" s="9">
        <v>0</v>
      </c>
      <c r="I35" s="9">
        <v>0</v>
      </c>
      <c r="J35" s="9">
        <v>25</v>
      </c>
    </row>
    <row r="36" spans="1:10" x14ac:dyDescent="0.25">
      <c r="A36" s="2" t="s">
        <v>45</v>
      </c>
      <c r="B36" s="8">
        <f t="shared" si="0"/>
        <v>206</v>
      </c>
      <c r="C36" s="9">
        <f t="shared" si="1"/>
        <v>67</v>
      </c>
      <c r="D36" s="9">
        <v>67</v>
      </c>
      <c r="E36" s="9">
        <f t="shared" si="2"/>
        <v>130</v>
      </c>
      <c r="F36" s="9">
        <v>122</v>
      </c>
      <c r="G36" s="9">
        <v>8</v>
      </c>
      <c r="H36" s="9">
        <v>0</v>
      </c>
      <c r="I36" s="9">
        <v>0</v>
      </c>
      <c r="J36" s="9">
        <v>9</v>
      </c>
    </row>
    <row r="37" spans="1:10" x14ac:dyDescent="0.25">
      <c r="A37" s="2" t="s">
        <v>46</v>
      </c>
      <c r="B37" s="8">
        <f t="shared" si="0"/>
        <v>90</v>
      </c>
      <c r="C37" s="9">
        <f t="shared" si="1"/>
        <v>24</v>
      </c>
      <c r="D37" s="9">
        <v>24</v>
      </c>
      <c r="E37" s="9">
        <f t="shared" si="2"/>
        <v>62</v>
      </c>
      <c r="F37" s="9">
        <v>52</v>
      </c>
      <c r="G37" s="9">
        <v>10</v>
      </c>
      <c r="H37" s="9">
        <v>0</v>
      </c>
      <c r="I37" s="9">
        <v>0</v>
      </c>
      <c r="J37" s="9">
        <v>4</v>
      </c>
    </row>
    <row r="38" spans="1:10" x14ac:dyDescent="0.25">
      <c r="A38" s="2" t="s">
        <v>47</v>
      </c>
      <c r="B38" s="8">
        <f t="shared" si="0"/>
        <v>275</v>
      </c>
      <c r="C38" s="9">
        <f t="shared" si="1"/>
        <v>86</v>
      </c>
      <c r="D38" s="9">
        <v>86</v>
      </c>
      <c r="E38" s="9">
        <f t="shared" si="2"/>
        <v>180</v>
      </c>
      <c r="F38" s="9">
        <v>155</v>
      </c>
      <c r="G38" s="9">
        <v>25</v>
      </c>
      <c r="H38" s="9">
        <v>0</v>
      </c>
      <c r="I38" s="9">
        <v>0</v>
      </c>
      <c r="J38" s="9">
        <v>9</v>
      </c>
    </row>
    <row r="39" spans="1:10" x14ac:dyDescent="0.25">
      <c r="A39" s="2" t="s">
        <v>48</v>
      </c>
      <c r="B39" s="8">
        <f t="shared" si="0"/>
        <v>584</v>
      </c>
      <c r="C39" s="9">
        <f t="shared" si="1"/>
        <v>155</v>
      </c>
      <c r="D39" s="9">
        <v>155</v>
      </c>
      <c r="E39" s="9">
        <f t="shared" si="2"/>
        <v>407</v>
      </c>
      <c r="F39" s="9">
        <v>358</v>
      </c>
      <c r="G39" s="9">
        <v>49</v>
      </c>
      <c r="H39" s="9">
        <v>0</v>
      </c>
      <c r="I39" s="9">
        <v>1</v>
      </c>
      <c r="J39" s="9">
        <v>21</v>
      </c>
    </row>
    <row r="40" spans="1:10" x14ac:dyDescent="0.25">
      <c r="A40" s="2" t="s">
        <v>49</v>
      </c>
      <c r="B40" s="8">
        <f t="shared" si="0"/>
        <v>462</v>
      </c>
      <c r="C40" s="9">
        <f t="shared" si="1"/>
        <v>102</v>
      </c>
      <c r="D40" s="9">
        <v>102</v>
      </c>
      <c r="E40" s="9">
        <f t="shared" si="2"/>
        <v>351</v>
      </c>
      <c r="F40" s="9">
        <v>325</v>
      </c>
      <c r="G40" s="9">
        <v>26</v>
      </c>
      <c r="H40" s="9">
        <v>0</v>
      </c>
      <c r="I40" s="9">
        <v>0</v>
      </c>
      <c r="J40" s="9">
        <v>9</v>
      </c>
    </row>
    <row r="41" spans="1:10" x14ac:dyDescent="0.25">
      <c r="A41" s="2" t="s">
        <v>50</v>
      </c>
      <c r="B41" s="8">
        <f t="shared" si="0"/>
        <v>418</v>
      </c>
      <c r="C41" s="9">
        <f t="shared" si="1"/>
        <v>94</v>
      </c>
      <c r="D41" s="9">
        <v>94</v>
      </c>
      <c r="E41" s="9">
        <f t="shared" si="2"/>
        <v>310</v>
      </c>
      <c r="F41" s="9">
        <v>262</v>
      </c>
      <c r="G41" s="9">
        <v>48</v>
      </c>
      <c r="H41" s="9">
        <v>1</v>
      </c>
      <c r="I41" s="9">
        <v>0</v>
      </c>
      <c r="J41" s="9">
        <v>13</v>
      </c>
    </row>
    <row r="42" spans="1:10" x14ac:dyDescent="0.25">
      <c r="A42" s="2" t="s">
        <v>51</v>
      </c>
      <c r="B42" s="8">
        <f t="shared" si="0"/>
        <v>19</v>
      </c>
      <c r="C42" s="9">
        <f t="shared" si="1"/>
        <v>5</v>
      </c>
      <c r="D42" s="9">
        <v>5</v>
      </c>
      <c r="E42" s="9">
        <f t="shared" si="2"/>
        <v>11</v>
      </c>
      <c r="F42" s="9">
        <v>11</v>
      </c>
      <c r="G42" s="9">
        <v>0</v>
      </c>
      <c r="H42" s="9">
        <v>0</v>
      </c>
      <c r="I42" s="9">
        <v>0</v>
      </c>
      <c r="J42" s="9">
        <v>3</v>
      </c>
    </row>
    <row r="43" spans="1:10" x14ac:dyDescent="0.25">
      <c r="A43" s="2" t="s">
        <v>52</v>
      </c>
      <c r="B43" s="8">
        <f t="shared" si="0"/>
        <v>745</v>
      </c>
      <c r="C43" s="9">
        <f t="shared" si="1"/>
        <v>182</v>
      </c>
      <c r="D43" s="9">
        <v>182</v>
      </c>
      <c r="E43" s="9">
        <f t="shared" si="2"/>
        <v>528</v>
      </c>
      <c r="F43" s="9">
        <v>464</v>
      </c>
      <c r="G43" s="9">
        <v>64</v>
      </c>
      <c r="H43" s="9">
        <v>0</v>
      </c>
      <c r="I43" s="9">
        <v>0</v>
      </c>
      <c r="J43" s="9">
        <v>35</v>
      </c>
    </row>
    <row r="44" spans="1:10" x14ac:dyDescent="0.25">
      <c r="A44" s="2" t="s">
        <v>53</v>
      </c>
      <c r="B44" s="8">
        <f t="shared" si="0"/>
        <v>741</v>
      </c>
      <c r="C44" s="9">
        <f t="shared" si="1"/>
        <v>102</v>
      </c>
      <c r="D44" s="9">
        <v>102</v>
      </c>
      <c r="E44" s="9">
        <f t="shared" si="2"/>
        <v>603</v>
      </c>
      <c r="F44" s="9">
        <v>540</v>
      </c>
      <c r="G44" s="9">
        <v>63</v>
      </c>
      <c r="H44" s="9">
        <v>2</v>
      </c>
      <c r="I44" s="9">
        <v>0</v>
      </c>
      <c r="J44" s="9">
        <v>34</v>
      </c>
    </row>
    <row r="45" spans="1:10" x14ac:dyDescent="0.25">
      <c r="A45" s="2" t="s">
        <v>54</v>
      </c>
      <c r="B45" s="8">
        <f t="shared" si="0"/>
        <v>507</v>
      </c>
      <c r="C45" s="9">
        <f t="shared" si="1"/>
        <v>87</v>
      </c>
      <c r="D45" s="9">
        <v>87</v>
      </c>
      <c r="E45" s="9">
        <f t="shared" si="2"/>
        <v>391</v>
      </c>
      <c r="F45" s="9">
        <v>355</v>
      </c>
      <c r="G45" s="9">
        <v>36</v>
      </c>
      <c r="H45" s="9">
        <v>0</v>
      </c>
      <c r="I45" s="9">
        <v>0</v>
      </c>
      <c r="J45" s="9">
        <v>29</v>
      </c>
    </row>
    <row r="46" spans="1:10" x14ac:dyDescent="0.25">
      <c r="A46" s="2" t="s">
        <v>55</v>
      </c>
      <c r="B46" s="8">
        <f t="shared" si="0"/>
        <v>945</v>
      </c>
      <c r="C46" s="9">
        <f t="shared" si="1"/>
        <v>163</v>
      </c>
      <c r="D46" s="9">
        <v>163</v>
      </c>
      <c r="E46" s="9">
        <f t="shared" si="2"/>
        <v>730</v>
      </c>
      <c r="F46" s="9">
        <v>651</v>
      </c>
      <c r="G46" s="9">
        <v>79</v>
      </c>
      <c r="H46" s="9">
        <v>1</v>
      </c>
      <c r="I46" s="9">
        <v>1</v>
      </c>
      <c r="J46" s="9">
        <v>50</v>
      </c>
    </row>
    <row r="47" spans="1:10" x14ac:dyDescent="0.25">
      <c r="A47" s="2" t="s">
        <v>56</v>
      </c>
      <c r="B47" s="8">
        <f t="shared" si="0"/>
        <v>1173</v>
      </c>
      <c r="C47" s="9">
        <f t="shared" si="1"/>
        <v>398</v>
      </c>
      <c r="D47" s="9">
        <v>398</v>
      </c>
      <c r="E47" s="9">
        <f t="shared" si="2"/>
        <v>710</v>
      </c>
      <c r="F47" s="9">
        <v>614</v>
      </c>
      <c r="G47" s="9">
        <v>96</v>
      </c>
      <c r="H47" s="9">
        <v>3</v>
      </c>
      <c r="I47" s="9">
        <v>0</v>
      </c>
      <c r="J47" s="9">
        <v>62</v>
      </c>
    </row>
    <row r="48" spans="1:10" x14ac:dyDescent="0.25">
      <c r="A48" s="2" t="s">
        <v>57</v>
      </c>
      <c r="B48" s="8">
        <f t="shared" si="0"/>
        <v>1376</v>
      </c>
      <c r="C48" s="9">
        <f t="shared" si="1"/>
        <v>377</v>
      </c>
      <c r="D48" s="9">
        <v>377</v>
      </c>
      <c r="E48" s="9">
        <f t="shared" si="2"/>
        <v>903</v>
      </c>
      <c r="F48" s="9">
        <v>755</v>
      </c>
      <c r="G48" s="9">
        <v>148</v>
      </c>
      <c r="H48" s="9">
        <v>0</v>
      </c>
      <c r="I48" s="9">
        <v>0</v>
      </c>
      <c r="J48" s="9">
        <v>96</v>
      </c>
    </row>
    <row r="49" spans="1:11" x14ac:dyDescent="0.25">
      <c r="A49" s="2" t="s">
        <v>58</v>
      </c>
      <c r="B49" s="8">
        <f t="shared" si="0"/>
        <v>679</v>
      </c>
      <c r="C49" s="9">
        <f t="shared" si="1"/>
        <v>136</v>
      </c>
      <c r="D49" s="9">
        <v>136</v>
      </c>
      <c r="E49" s="9">
        <f t="shared" si="2"/>
        <v>502</v>
      </c>
      <c r="F49" s="9">
        <v>442</v>
      </c>
      <c r="G49" s="9">
        <v>60</v>
      </c>
      <c r="H49" s="9">
        <v>0</v>
      </c>
      <c r="I49" s="9">
        <v>0</v>
      </c>
      <c r="J49" s="9">
        <v>41</v>
      </c>
    </row>
    <row r="50" spans="1:11" x14ac:dyDescent="0.25">
      <c r="A50" s="2" t="s">
        <v>59</v>
      </c>
      <c r="B50" s="8">
        <f t="shared" si="0"/>
        <v>225</v>
      </c>
      <c r="C50" s="9">
        <f t="shared" si="1"/>
        <v>55</v>
      </c>
      <c r="D50" s="9">
        <v>55</v>
      </c>
      <c r="E50" s="9">
        <f t="shared" si="2"/>
        <v>152</v>
      </c>
      <c r="F50" s="9">
        <v>128</v>
      </c>
      <c r="G50" s="9">
        <v>24</v>
      </c>
      <c r="H50" s="9">
        <v>0</v>
      </c>
      <c r="I50" s="9">
        <v>0</v>
      </c>
      <c r="J50" s="9">
        <v>18</v>
      </c>
    </row>
    <row r="51" spans="1:11" x14ac:dyDescent="0.25">
      <c r="A51" s="2" t="s">
        <v>60</v>
      </c>
      <c r="B51" s="8">
        <f t="shared" si="0"/>
        <v>801</v>
      </c>
      <c r="C51" s="9">
        <f t="shared" si="1"/>
        <v>159</v>
      </c>
      <c r="D51" s="9">
        <v>159</v>
      </c>
      <c r="E51" s="9">
        <f t="shared" si="2"/>
        <v>605</v>
      </c>
      <c r="F51" s="9">
        <v>522</v>
      </c>
      <c r="G51" s="9">
        <v>83</v>
      </c>
      <c r="H51" s="9">
        <v>0</v>
      </c>
      <c r="I51" s="9">
        <v>1</v>
      </c>
      <c r="J51" s="9">
        <v>36</v>
      </c>
    </row>
    <row r="52" spans="1:11" x14ac:dyDescent="0.25">
      <c r="A52" s="2" t="s">
        <v>61</v>
      </c>
      <c r="B52" s="8">
        <f t="shared" si="0"/>
        <v>236</v>
      </c>
      <c r="C52" s="9">
        <f t="shared" si="1"/>
        <v>55</v>
      </c>
      <c r="D52" s="9">
        <v>55</v>
      </c>
      <c r="E52" s="9">
        <f t="shared" si="2"/>
        <v>171</v>
      </c>
      <c r="F52" s="9">
        <v>155</v>
      </c>
      <c r="G52" s="9">
        <v>16</v>
      </c>
      <c r="H52" s="9">
        <v>0</v>
      </c>
      <c r="I52" s="9">
        <v>0</v>
      </c>
      <c r="J52" s="9">
        <v>10</v>
      </c>
    </row>
    <row r="53" spans="1:11" x14ac:dyDescent="0.25">
      <c r="A53" s="2" t="s">
        <v>62</v>
      </c>
      <c r="B53" s="8">
        <f t="shared" si="0"/>
        <v>362</v>
      </c>
      <c r="C53" s="9">
        <f t="shared" si="1"/>
        <v>111</v>
      </c>
      <c r="D53" s="9">
        <v>111</v>
      </c>
      <c r="E53" s="9">
        <f t="shared" si="2"/>
        <v>224</v>
      </c>
      <c r="F53" s="9">
        <v>189</v>
      </c>
      <c r="G53" s="9">
        <v>35</v>
      </c>
      <c r="H53" s="9">
        <v>0</v>
      </c>
      <c r="I53" s="9">
        <v>0</v>
      </c>
      <c r="J53" s="9">
        <v>27</v>
      </c>
    </row>
    <row r="54" spans="1:11" x14ac:dyDescent="0.25">
      <c r="A54" s="2" t="s">
        <v>63</v>
      </c>
      <c r="B54" s="8">
        <f t="shared" si="0"/>
        <v>1207</v>
      </c>
      <c r="C54" s="9">
        <f t="shared" si="1"/>
        <v>442</v>
      </c>
      <c r="D54" s="9">
        <v>442</v>
      </c>
      <c r="E54" s="9">
        <f t="shared" si="2"/>
        <v>693</v>
      </c>
      <c r="F54" s="9">
        <v>603</v>
      </c>
      <c r="G54" s="9">
        <v>90</v>
      </c>
      <c r="H54" s="9">
        <v>1</v>
      </c>
      <c r="I54" s="9">
        <v>1</v>
      </c>
      <c r="J54" s="9">
        <v>70</v>
      </c>
    </row>
    <row r="55" spans="1:11" x14ac:dyDescent="0.25">
      <c r="A55" s="2" t="s">
        <v>64</v>
      </c>
      <c r="B55" s="8">
        <f t="shared" si="0"/>
        <v>298</v>
      </c>
      <c r="C55" s="9">
        <f t="shared" si="1"/>
        <v>118</v>
      </c>
      <c r="D55" s="9">
        <v>118</v>
      </c>
      <c r="E55" s="9">
        <f t="shared" si="2"/>
        <v>150</v>
      </c>
      <c r="F55" s="9">
        <v>130</v>
      </c>
      <c r="G55" s="9">
        <v>20</v>
      </c>
      <c r="H55" s="9">
        <v>0</v>
      </c>
      <c r="I55" s="9">
        <v>2</v>
      </c>
      <c r="J55" s="9">
        <v>28</v>
      </c>
    </row>
    <row r="56" spans="1:11" x14ac:dyDescent="0.25">
      <c r="A56" s="2" t="s">
        <v>65</v>
      </c>
      <c r="B56" s="8">
        <f t="shared" si="0"/>
        <v>1329</v>
      </c>
      <c r="C56" s="9">
        <f t="shared" si="1"/>
        <v>567</v>
      </c>
      <c r="D56" s="9">
        <v>567</v>
      </c>
      <c r="E56" s="9">
        <f t="shared" si="2"/>
        <v>694</v>
      </c>
      <c r="F56" s="9">
        <v>594</v>
      </c>
      <c r="G56" s="9">
        <v>100</v>
      </c>
      <c r="H56" s="9">
        <v>1</v>
      </c>
      <c r="I56" s="9">
        <v>0</v>
      </c>
      <c r="J56" s="9">
        <v>67</v>
      </c>
    </row>
    <row r="57" spans="1:11" x14ac:dyDescent="0.25">
      <c r="A57" s="2" t="s">
        <v>66</v>
      </c>
      <c r="B57" s="8">
        <f t="shared" si="0"/>
        <v>779</v>
      </c>
      <c r="C57" s="9">
        <f t="shared" si="1"/>
        <v>299</v>
      </c>
      <c r="D57" s="9">
        <v>299</v>
      </c>
      <c r="E57" s="9">
        <f t="shared" si="2"/>
        <v>414</v>
      </c>
      <c r="F57" s="9">
        <v>346</v>
      </c>
      <c r="G57" s="9">
        <v>68</v>
      </c>
      <c r="H57" s="9">
        <v>0</v>
      </c>
      <c r="I57" s="9">
        <v>1</v>
      </c>
      <c r="J57" s="9">
        <v>65</v>
      </c>
      <c r="K57" s="12"/>
    </row>
    <row r="58" spans="1:11" x14ac:dyDescent="0.25">
      <c r="A58" s="2" t="s">
        <v>67</v>
      </c>
      <c r="B58" s="8">
        <f t="shared" si="0"/>
        <v>86</v>
      </c>
      <c r="C58" s="9">
        <f t="shared" si="1"/>
        <v>45</v>
      </c>
      <c r="D58" s="9">
        <v>45</v>
      </c>
      <c r="E58" s="9">
        <f t="shared" si="2"/>
        <v>38</v>
      </c>
      <c r="F58" s="9">
        <v>33</v>
      </c>
      <c r="G58" s="9">
        <v>5</v>
      </c>
      <c r="H58" s="9">
        <v>0</v>
      </c>
      <c r="I58" s="9">
        <v>0</v>
      </c>
      <c r="J58" s="9">
        <v>3</v>
      </c>
    </row>
    <row r="59" spans="1:11" x14ac:dyDescent="0.25">
      <c r="A59" s="2" t="s">
        <v>68</v>
      </c>
      <c r="B59" s="8">
        <f t="shared" si="0"/>
        <v>247</v>
      </c>
      <c r="C59" s="9">
        <f t="shared" si="1"/>
        <v>87</v>
      </c>
      <c r="D59" s="9">
        <v>87</v>
      </c>
      <c r="E59" s="9">
        <f t="shared" si="2"/>
        <v>147</v>
      </c>
      <c r="F59" s="9">
        <v>123</v>
      </c>
      <c r="G59" s="9">
        <v>24</v>
      </c>
      <c r="H59" s="9">
        <v>0</v>
      </c>
      <c r="I59" s="9">
        <v>0</v>
      </c>
      <c r="J59" s="9">
        <v>13</v>
      </c>
    </row>
    <row r="60" spans="1:11" x14ac:dyDescent="0.25">
      <c r="A60" s="2" t="s">
        <v>69</v>
      </c>
      <c r="B60" s="8">
        <f t="shared" si="0"/>
        <v>8</v>
      </c>
      <c r="C60" s="9">
        <f t="shared" si="1"/>
        <v>4</v>
      </c>
      <c r="D60" s="9">
        <v>4</v>
      </c>
      <c r="E60" s="9">
        <f t="shared" si="2"/>
        <v>3</v>
      </c>
      <c r="F60" s="9">
        <v>2</v>
      </c>
      <c r="G60" s="9">
        <v>1</v>
      </c>
      <c r="H60" s="9">
        <v>0</v>
      </c>
      <c r="I60" s="9">
        <v>0</v>
      </c>
      <c r="J60" s="9">
        <v>1</v>
      </c>
    </row>
    <row r="61" spans="1:11" x14ac:dyDescent="0.25">
      <c r="A61" s="2" t="s">
        <v>70</v>
      </c>
      <c r="B61" s="8">
        <f t="shared" si="0"/>
        <v>773</v>
      </c>
      <c r="C61" s="9">
        <f t="shared" si="1"/>
        <v>308</v>
      </c>
      <c r="D61" s="9">
        <v>308</v>
      </c>
      <c r="E61" s="9">
        <f t="shared" si="2"/>
        <v>420</v>
      </c>
      <c r="F61" s="9">
        <v>374</v>
      </c>
      <c r="G61" s="9">
        <v>46</v>
      </c>
      <c r="H61" s="9">
        <v>1</v>
      </c>
      <c r="I61" s="9">
        <v>1</v>
      </c>
      <c r="J61" s="9">
        <v>43</v>
      </c>
    </row>
    <row r="62" spans="1:11" x14ac:dyDescent="0.25">
      <c r="A62" s="2" t="s">
        <v>71</v>
      </c>
      <c r="B62" s="8">
        <f t="shared" si="0"/>
        <v>833</v>
      </c>
      <c r="C62" s="9">
        <f t="shared" si="1"/>
        <v>320</v>
      </c>
      <c r="D62" s="9">
        <v>320</v>
      </c>
      <c r="E62" s="9">
        <f t="shared" si="2"/>
        <v>476</v>
      </c>
      <c r="F62" s="9">
        <v>419</v>
      </c>
      <c r="G62" s="9">
        <v>57</v>
      </c>
      <c r="H62" s="9">
        <v>0</v>
      </c>
      <c r="I62" s="9">
        <v>0</v>
      </c>
      <c r="J62" s="9">
        <v>37</v>
      </c>
    </row>
    <row r="63" spans="1:11" x14ac:dyDescent="0.25">
      <c r="A63" s="2" t="s">
        <v>72</v>
      </c>
      <c r="B63" s="8">
        <f t="shared" si="0"/>
        <v>592</v>
      </c>
      <c r="C63" s="9">
        <f t="shared" si="1"/>
        <v>208</v>
      </c>
      <c r="D63" s="9">
        <v>208</v>
      </c>
      <c r="E63" s="9">
        <f t="shared" si="2"/>
        <v>355</v>
      </c>
      <c r="F63" s="9">
        <v>317</v>
      </c>
      <c r="G63" s="9">
        <v>38</v>
      </c>
      <c r="H63" s="9">
        <v>0</v>
      </c>
      <c r="I63" s="9">
        <v>0</v>
      </c>
      <c r="J63" s="9">
        <v>29</v>
      </c>
    </row>
    <row r="64" spans="1:11" x14ac:dyDescent="0.25">
      <c r="A64" s="2" t="s">
        <v>73</v>
      </c>
      <c r="B64" s="8">
        <f t="shared" si="0"/>
        <v>194</v>
      </c>
      <c r="C64" s="9">
        <f t="shared" si="1"/>
        <v>83</v>
      </c>
      <c r="D64" s="9">
        <v>83</v>
      </c>
      <c r="E64" s="9">
        <f t="shared" si="2"/>
        <v>105</v>
      </c>
      <c r="F64" s="9">
        <v>90</v>
      </c>
      <c r="G64" s="9">
        <v>15</v>
      </c>
      <c r="H64" s="9">
        <v>0</v>
      </c>
      <c r="I64" s="9">
        <v>0</v>
      </c>
      <c r="J64" s="9">
        <v>6</v>
      </c>
    </row>
    <row r="65" spans="1:10" x14ac:dyDescent="0.25">
      <c r="A65" s="2" t="s">
        <v>74</v>
      </c>
      <c r="B65" s="8">
        <f t="shared" si="0"/>
        <v>844</v>
      </c>
      <c r="C65" s="9">
        <f t="shared" si="1"/>
        <v>348</v>
      </c>
      <c r="D65" s="9">
        <v>348</v>
      </c>
      <c r="E65" s="9">
        <f t="shared" si="2"/>
        <v>454</v>
      </c>
      <c r="F65" s="9">
        <v>395</v>
      </c>
      <c r="G65" s="9">
        <v>59</v>
      </c>
      <c r="H65" s="9">
        <v>1</v>
      </c>
      <c r="I65" s="9">
        <v>2</v>
      </c>
      <c r="J65" s="9">
        <v>39</v>
      </c>
    </row>
    <row r="66" spans="1:10" x14ac:dyDescent="0.25">
      <c r="A66" s="2" t="s">
        <v>75</v>
      </c>
      <c r="B66" s="8">
        <f t="shared" si="0"/>
        <v>626</v>
      </c>
      <c r="C66" s="9">
        <f t="shared" si="1"/>
        <v>208</v>
      </c>
      <c r="D66" s="9">
        <v>208</v>
      </c>
      <c r="E66" s="9">
        <f t="shared" si="2"/>
        <v>380</v>
      </c>
      <c r="F66" s="9">
        <v>332</v>
      </c>
      <c r="G66" s="9">
        <v>48</v>
      </c>
      <c r="H66" s="9">
        <v>0</v>
      </c>
      <c r="I66" s="9">
        <v>0</v>
      </c>
      <c r="J66" s="9">
        <v>38</v>
      </c>
    </row>
    <row r="67" spans="1:10" x14ac:dyDescent="0.25">
      <c r="A67" s="2" t="s">
        <v>76</v>
      </c>
      <c r="B67" s="8">
        <f t="shared" si="0"/>
        <v>594</v>
      </c>
      <c r="C67" s="9">
        <f t="shared" si="1"/>
        <v>230</v>
      </c>
      <c r="D67" s="9">
        <v>230</v>
      </c>
      <c r="E67" s="9">
        <f t="shared" si="2"/>
        <v>330</v>
      </c>
      <c r="F67" s="9">
        <v>284</v>
      </c>
      <c r="G67" s="9">
        <v>46</v>
      </c>
      <c r="H67" s="9">
        <v>1</v>
      </c>
      <c r="I67" s="9">
        <v>0</v>
      </c>
      <c r="J67" s="9">
        <v>33</v>
      </c>
    </row>
    <row r="68" spans="1:10" x14ac:dyDescent="0.25">
      <c r="A68" s="2" t="s">
        <v>77</v>
      </c>
      <c r="B68" s="8">
        <f t="shared" ref="B68:B92" si="3">SUM(C68,E68,H68:J68)</f>
        <v>570</v>
      </c>
      <c r="C68" s="9">
        <f t="shared" ref="C68:C92" si="4">SUM(D68)</f>
        <v>196</v>
      </c>
      <c r="D68" s="9">
        <v>196</v>
      </c>
      <c r="E68" s="9">
        <f t="shared" ref="E68:E92" si="5">SUM(F68:G68)</f>
        <v>341</v>
      </c>
      <c r="F68" s="9">
        <v>307</v>
      </c>
      <c r="G68" s="9">
        <v>34</v>
      </c>
      <c r="H68" s="9">
        <v>0</v>
      </c>
      <c r="I68" s="9">
        <v>0</v>
      </c>
      <c r="J68" s="9">
        <v>33</v>
      </c>
    </row>
    <row r="69" spans="1:10" x14ac:dyDescent="0.25">
      <c r="A69" s="2" t="s">
        <v>78</v>
      </c>
      <c r="B69" s="8">
        <f t="shared" si="3"/>
        <v>502</v>
      </c>
      <c r="C69" s="9">
        <f t="shared" si="4"/>
        <v>169</v>
      </c>
      <c r="D69" s="9">
        <v>169</v>
      </c>
      <c r="E69" s="9">
        <f t="shared" si="5"/>
        <v>299</v>
      </c>
      <c r="F69" s="9">
        <v>255</v>
      </c>
      <c r="G69" s="9">
        <v>44</v>
      </c>
      <c r="H69" s="9">
        <v>0</v>
      </c>
      <c r="I69" s="9">
        <v>0</v>
      </c>
      <c r="J69" s="9">
        <v>34</v>
      </c>
    </row>
    <row r="70" spans="1:10" x14ac:dyDescent="0.25">
      <c r="A70" s="2" t="s">
        <v>79</v>
      </c>
      <c r="B70" s="8">
        <f t="shared" si="3"/>
        <v>29</v>
      </c>
      <c r="C70" s="9">
        <f t="shared" si="4"/>
        <v>13</v>
      </c>
      <c r="D70" s="9">
        <v>13</v>
      </c>
      <c r="E70" s="9">
        <f t="shared" si="5"/>
        <v>16</v>
      </c>
      <c r="F70" s="9">
        <v>15</v>
      </c>
      <c r="G70" s="9">
        <v>1</v>
      </c>
      <c r="H70" s="9">
        <v>0</v>
      </c>
      <c r="I70" s="9">
        <v>0</v>
      </c>
      <c r="J70" s="9">
        <v>0</v>
      </c>
    </row>
    <row r="71" spans="1:10" x14ac:dyDescent="0.25">
      <c r="A71" s="2" t="s">
        <v>80</v>
      </c>
      <c r="B71" s="8">
        <f t="shared" si="3"/>
        <v>829</v>
      </c>
      <c r="C71" s="9">
        <f t="shared" si="4"/>
        <v>210</v>
      </c>
      <c r="D71" s="9">
        <v>210</v>
      </c>
      <c r="E71" s="9">
        <f t="shared" si="5"/>
        <v>579</v>
      </c>
      <c r="F71" s="9">
        <v>504</v>
      </c>
      <c r="G71" s="9">
        <v>75</v>
      </c>
      <c r="H71" s="9">
        <v>0</v>
      </c>
      <c r="I71" s="9">
        <v>0</v>
      </c>
      <c r="J71" s="9">
        <v>40</v>
      </c>
    </row>
    <row r="72" spans="1:10" x14ac:dyDescent="0.25">
      <c r="A72" s="2" t="s">
        <v>81</v>
      </c>
      <c r="B72" s="8">
        <f t="shared" si="3"/>
        <v>561</v>
      </c>
      <c r="C72" s="9">
        <f t="shared" si="4"/>
        <v>138</v>
      </c>
      <c r="D72" s="9">
        <v>138</v>
      </c>
      <c r="E72" s="9">
        <f t="shared" si="5"/>
        <v>393</v>
      </c>
      <c r="F72" s="9">
        <v>361</v>
      </c>
      <c r="G72" s="9">
        <v>32</v>
      </c>
      <c r="H72" s="9">
        <v>0</v>
      </c>
      <c r="I72" s="9">
        <v>0</v>
      </c>
      <c r="J72" s="9">
        <v>30</v>
      </c>
    </row>
    <row r="73" spans="1:10" x14ac:dyDescent="0.25">
      <c r="A73" s="2" t="s">
        <v>82</v>
      </c>
      <c r="B73" s="8">
        <f t="shared" si="3"/>
        <v>1302</v>
      </c>
      <c r="C73" s="9">
        <f t="shared" si="4"/>
        <v>347</v>
      </c>
      <c r="D73" s="9">
        <v>347</v>
      </c>
      <c r="E73" s="9">
        <f t="shared" si="5"/>
        <v>889</v>
      </c>
      <c r="F73" s="9">
        <v>788</v>
      </c>
      <c r="G73" s="9">
        <v>101</v>
      </c>
      <c r="H73" s="9">
        <v>0</v>
      </c>
      <c r="I73" s="9">
        <v>1</v>
      </c>
      <c r="J73" s="9">
        <v>65</v>
      </c>
    </row>
    <row r="74" spans="1:10" x14ac:dyDescent="0.25">
      <c r="A74" s="2" t="s">
        <v>83</v>
      </c>
      <c r="B74" s="8">
        <f t="shared" si="3"/>
        <v>236</v>
      </c>
      <c r="C74" s="9">
        <f t="shared" si="4"/>
        <v>41</v>
      </c>
      <c r="D74" s="9">
        <v>41</v>
      </c>
      <c r="E74" s="9">
        <f t="shared" si="5"/>
        <v>190</v>
      </c>
      <c r="F74" s="9">
        <v>159</v>
      </c>
      <c r="G74" s="9">
        <v>31</v>
      </c>
      <c r="H74" s="9">
        <v>0</v>
      </c>
      <c r="I74" s="9">
        <v>0</v>
      </c>
      <c r="J74" s="9">
        <v>5</v>
      </c>
    </row>
    <row r="75" spans="1:10" x14ac:dyDescent="0.25">
      <c r="A75" s="2" t="s">
        <v>84</v>
      </c>
      <c r="B75" s="8">
        <f t="shared" si="3"/>
        <v>880</v>
      </c>
      <c r="C75" s="9">
        <f t="shared" si="4"/>
        <v>148</v>
      </c>
      <c r="D75" s="9">
        <v>148</v>
      </c>
      <c r="E75" s="9">
        <f t="shared" si="5"/>
        <v>714</v>
      </c>
      <c r="F75" s="9">
        <v>638</v>
      </c>
      <c r="G75" s="9">
        <v>76</v>
      </c>
      <c r="H75" s="9">
        <v>0</v>
      </c>
      <c r="I75" s="9">
        <v>0</v>
      </c>
      <c r="J75" s="9">
        <v>18</v>
      </c>
    </row>
    <row r="76" spans="1:10" x14ac:dyDescent="0.25">
      <c r="A76" s="2" t="s">
        <v>85</v>
      </c>
      <c r="B76" s="8">
        <f t="shared" si="3"/>
        <v>919</v>
      </c>
      <c r="C76" s="9">
        <f t="shared" si="4"/>
        <v>381</v>
      </c>
      <c r="D76" s="9">
        <v>381</v>
      </c>
      <c r="E76" s="9">
        <f t="shared" si="5"/>
        <v>488</v>
      </c>
      <c r="F76" s="9">
        <v>427</v>
      </c>
      <c r="G76" s="9">
        <v>61</v>
      </c>
      <c r="H76" s="9">
        <v>1</v>
      </c>
      <c r="I76" s="9">
        <v>1</v>
      </c>
      <c r="J76" s="9">
        <v>48</v>
      </c>
    </row>
    <row r="77" spans="1:10" x14ac:dyDescent="0.25">
      <c r="A77" s="2" t="s">
        <v>86</v>
      </c>
      <c r="B77" s="8">
        <f t="shared" si="3"/>
        <v>880</v>
      </c>
      <c r="C77" s="9">
        <f t="shared" si="4"/>
        <v>376</v>
      </c>
      <c r="D77" s="9">
        <v>376</v>
      </c>
      <c r="E77" s="9">
        <f t="shared" si="5"/>
        <v>464</v>
      </c>
      <c r="F77" s="9">
        <v>385</v>
      </c>
      <c r="G77" s="9">
        <v>79</v>
      </c>
      <c r="H77" s="9">
        <v>0</v>
      </c>
      <c r="I77" s="9">
        <v>2</v>
      </c>
      <c r="J77" s="9">
        <v>38</v>
      </c>
    </row>
    <row r="78" spans="1:10" x14ac:dyDescent="0.25">
      <c r="A78" s="2" t="s">
        <v>87</v>
      </c>
      <c r="B78" s="8">
        <f t="shared" si="3"/>
        <v>1097</v>
      </c>
      <c r="C78" s="9">
        <f t="shared" si="4"/>
        <v>551</v>
      </c>
      <c r="D78" s="9">
        <v>551</v>
      </c>
      <c r="E78" s="9">
        <f t="shared" si="5"/>
        <v>496</v>
      </c>
      <c r="F78" s="9">
        <v>421</v>
      </c>
      <c r="G78" s="9">
        <v>75</v>
      </c>
      <c r="H78" s="9">
        <v>1</v>
      </c>
      <c r="I78" s="9">
        <v>0</v>
      </c>
      <c r="J78" s="9">
        <v>49</v>
      </c>
    </row>
    <row r="79" spans="1:10" x14ac:dyDescent="0.25">
      <c r="A79" s="2" t="s">
        <v>88</v>
      </c>
      <c r="B79" s="8">
        <f t="shared" si="3"/>
        <v>978</v>
      </c>
      <c r="C79" s="9">
        <f t="shared" si="4"/>
        <v>522</v>
      </c>
      <c r="D79" s="9">
        <v>522</v>
      </c>
      <c r="E79" s="9">
        <f t="shared" si="5"/>
        <v>394</v>
      </c>
      <c r="F79" s="9">
        <v>346</v>
      </c>
      <c r="G79" s="9">
        <v>48</v>
      </c>
      <c r="H79" s="9">
        <v>1</v>
      </c>
      <c r="I79" s="9">
        <v>0</v>
      </c>
      <c r="J79" s="9">
        <v>61</v>
      </c>
    </row>
    <row r="80" spans="1:10" x14ac:dyDescent="0.25">
      <c r="A80" s="2" t="s">
        <v>89</v>
      </c>
      <c r="B80" s="8">
        <f t="shared" si="3"/>
        <v>1093</v>
      </c>
      <c r="C80" s="9">
        <f t="shared" si="4"/>
        <v>339</v>
      </c>
      <c r="D80" s="9">
        <v>339</v>
      </c>
      <c r="E80" s="9">
        <f t="shared" si="5"/>
        <v>686</v>
      </c>
      <c r="F80" s="9">
        <v>563</v>
      </c>
      <c r="G80" s="9">
        <v>123</v>
      </c>
      <c r="H80" s="9">
        <v>0</v>
      </c>
      <c r="I80" s="9">
        <v>1</v>
      </c>
      <c r="J80" s="9">
        <v>67</v>
      </c>
    </row>
    <row r="81" spans="1:10" x14ac:dyDescent="0.25">
      <c r="A81" s="2" t="s">
        <v>90</v>
      </c>
      <c r="B81" s="8">
        <f t="shared" si="3"/>
        <v>714</v>
      </c>
      <c r="C81" s="9">
        <f t="shared" si="4"/>
        <v>244</v>
      </c>
      <c r="D81" s="9">
        <v>244</v>
      </c>
      <c r="E81" s="9">
        <f t="shared" si="5"/>
        <v>423</v>
      </c>
      <c r="F81" s="9">
        <v>350</v>
      </c>
      <c r="G81" s="9">
        <v>73</v>
      </c>
      <c r="H81" s="9">
        <v>0</v>
      </c>
      <c r="I81" s="9">
        <v>0</v>
      </c>
      <c r="J81" s="9">
        <v>47</v>
      </c>
    </row>
    <row r="82" spans="1:10" x14ac:dyDescent="0.25">
      <c r="A82" s="2" t="s">
        <v>91</v>
      </c>
      <c r="B82" s="8">
        <f t="shared" si="3"/>
        <v>1153</v>
      </c>
      <c r="C82" s="9">
        <f t="shared" si="4"/>
        <v>320</v>
      </c>
      <c r="D82" s="9">
        <v>320</v>
      </c>
      <c r="E82" s="9">
        <f t="shared" si="5"/>
        <v>781</v>
      </c>
      <c r="F82" s="9">
        <v>621</v>
      </c>
      <c r="G82" s="9">
        <v>160</v>
      </c>
      <c r="H82" s="9">
        <v>0</v>
      </c>
      <c r="I82" s="9">
        <v>0</v>
      </c>
      <c r="J82" s="9">
        <v>52</v>
      </c>
    </row>
    <row r="83" spans="1:10" x14ac:dyDescent="0.25">
      <c r="A83" s="2" t="s">
        <v>92</v>
      </c>
      <c r="B83" s="8">
        <f t="shared" si="3"/>
        <v>591</v>
      </c>
      <c r="C83" s="9">
        <f t="shared" si="4"/>
        <v>176</v>
      </c>
      <c r="D83" s="9">
        <v>176</v>
      </c>
      <c r="E83" s="9">
        <f t="shared" si="5"/>
        <v>382</v>
      </c>
      <c r="F83" s="9">
        <v>324</v>
      </c>
      <c r="G83" s="9">
        <v>58</v>
      </c>
      <c r="H83" s="9">
        <v>0</v>
      </c>
      <c r="I83" s="9">
        <v>0</v>
      </c>
      <c r="J83" s="9">
        <v>33</v>
      </c>
    </row>
    <row r="84" spans="1:10" x14ac:dyDescent="0.25">
      <c r="A84" s="2" t="s">
        <v>93</v>
      </c>
      <c r="B84" s="8">
        <f t="shared" si="3"/>
        <v>1085</v>
      </c>
      <c r="C84" s="9">
        <f t="shared" si="4"/>
        <v>242</v>
      </c>
      <c r="D84" s="9">
        <v>242</v>
      </c>
      <c r="E84" s="9">
        <f t="shared" si="5"/>
        <v>771</v>
      </c>
      <c r="F84" s="9">
        <v>676</v>
      </c>
      <c r="G84" s="9">
        <v>95</v>
      </c>
      <c r="H84" s="9">
        <v>2</v>
      </c>
      <c r="I84" s="9">
        <v>0</v>
      </c>
      <c r="J84" s="9">
        <v>70</v>
      </c>
    </row>
    <row r="85" spans="1:10" x14ac:dyDescent="0.25">
      <c r="A85" s="2" t="s">
        <v>94</v>
      </c>
      <c r="B85" s="8">
        <f t="shared" si="3"/>
        <v>1513</v>
      </c>
      <c r="C85" s="9">
        <f t="shared" si="4"/>
        <v>378</v>
      </c>
      <c r="D85" s="9">
        <v>378</v>
      </c>
      <c r="E85" s="9">
        <f t="shared" si="5"/>
        <v>1034</v>
      </c>
      <c r="F85" s="9">
        <v>856</v>
      </c>
      <c r="G85" s="9">
        <v>178</v>
      </c>
      <c r="H85" s="9">
        <v>0</v>
      </c>
      <c r="I85" s="9">
        <v>0</v>
      </c>
      <c r="J85" s="9">
        <v>101</v>
      </c>
    </row>
    <row r="86" spans="1:10" x14ac:dyDescent="0.25">
      <c r="A86" s="2" t="s">
        <v>95</v>
      </c>
      <c r="B86" s="8">
        <f t="shared" si="3"/>
        <v>617</v>
      </c>
      <c r="C86" s="9">
        <f t="shared" si="4"/>
        <v>125</v>
      </c>
      <c r="D86" s="9">
        <v>125</v>
      </c>
      <c r="E86" s="9">
        <f t="shared" si="5"/>
        <v>454</v>
      </c>
      <c r="F86" s="9">
        <v>406</v>
      </c>
      <c r="G86" s="9">
        <v>48</v>
      </c>
      <c r="H86" s="9">
        <v>0</v>
      </c>
      <c r="I86" s="9">
        <v>1</v>
      </c>
      <c r="J86" s="9">
        <v>37</v>
      </c>
    </row>
    <row r="87" spans="1:10" x14ac:dyDescent="0.25">
      <c r="A87" s="2" t="s">
        <v>96</v>
      </c>
      <c r="B87" s="8">
        <f t="shared" si="3"/>
        <v>665</v>
      </c>
      <c r="C87" s="9">
        <f t="shared" si="4"/>
        <v>113</v>
      </c>
      <c r="D87" s="9">
        <v>113</v>
      </c>
      <c r="E87" s="9">
        <f t="shared" si="5"/>
        <v>524</v>
      </c>
      <c r="F87" s="9">
        <v>445</v>
      </c>
      <c r="G87" s="9">
        <v>79</v>
      </c>
      <c r="H87" s="9">
        <v>1</v>
      </c>
      <c r="I87" s="9">
        <v>0</v>
      </c>
      <c r="J87" s="9">
        <v>27</v>
      </c>
    </row>
    <row r="88" spans="1:10" x14ac:dyDescent="0.25">
      <c r="A88" s="2" t="s">
        <v>97</v>
      </c>
      <c r="B88" s="8">
        <f t="shared" si="3"/>
        <v>420</v>
      </c>
      <c r="C88" s="9">
        <f t="shared" si="4"/>
        <v>133</v>
      </c>
      <c r="D88" s="9">
        <v>133</v>
      </c>
      <c r="E88" s="9">
        <f t="shared" si="5"/>
        <v>264</v>
      </c>
      <c r="F88" s="9">
        <v>227</v>
      </c>
      <c r="G88" s="9">
        <v>37</v>
      </c>
      <c r="H88" s="9">
        <v>0</v>
      </c>
      <c r="I88" s="9">
        <v>0</v>
      </c>
      <c r="J88" s="9">
        <v>23</v>
      </c>
    </row>
    <row r="89" spans="1:10" x14ac:dyDescent="0.25">
      <c r="A89" s="2" t="s">
        <v>98</v>
      </c>
      <c r="B89" s="8">
        <f t="shared" si="3"/>
        <v>535</v>
      </c>
      <c r="C89" s="9">
        <f t="shared" si="4"/>
        <v>105</v>
      </c>
      <c r="D89" s="9">
        <v>105</v>
      </c>
      <c r="E89" s="9">
        <f t="shared" si="5"/>
        <v>408</v>
      </c>
      <c r="F89" s="9">
        <v>359</v>
      </c>
      <c r="G89" s="9">
        <v>49</v>
      </c>
      <c r="H89" s="9">
        <v>1</v>
      </c>
      <c r="I89" s="9">
        <v>0</v>
      </c>
      <c r="J89" s="9">
        <v>21</v>
      </c>
    </row>
    <row r="90" spans="1:10" x14ac:dyDescent="0.25">
      <c r="A90" s="2" t="s">
        <v>99</v>
      </c>
      <c r="B90" s="8">
        <f t="shared" si="3"/>
        <v>802</v>
      </c>
      <c r="C90" s="9">
        <f t="shared" si="4"/>
        <v>288</v>
      </c>
      <c r="D90" s="9">
        <v>288</v>
      </c>
      <c r="E90" s="9">
        <f t="shared" si="5"/>
        <v>459</v>
      </c>
      <c r="F90" s="9">
        <v>392</v>
      </c>
      <c r="G90" s="9">
        <v>67</v>
      </c>
      <c r="H90" s="9">
        <v>0</v>
      </c>
      <c r="I90" s="9">
        <v>0</v>
      </c>
      <c r="J90" s="9">
        <v>55</v>
      </c>
    </row>
    <row r="91" spans="1:10" x14ac:dyDescent="0.25">
      <c r="A91" s="2" t="s">
        <v>100</v>
      </c>
      <c r="B91" s="8">
        <f t="shared" si="3"/>
        <v>779</v>
      </c>
      <c r="C91" s="9">
        <f t="shared" si="4"/>
        <v>230</v>
      </c>
      <c r="D91" s="9">
        <v>230</v>
      </c>
      <c r="E91" s="9">
        <f t="shared" si="5"/>
        <v>484</v>
      </c>
      <c r="F91" s="9">
        <v>404</v>
      </c>
      <c r="G91" s="9">
        <v>80</v>
      </c>
      <c r="H91" s="9">
        <v>0</v>
      </c>
      <c r="I91" s="9">
        <v>1</v>
      </c>
      <c r="J91" s="9">
        <v>64</v>
      </c>
    </row>
    <row r="92" spans="1:10" x14ac:dyDescent="0.25">
      <c r="A92" s="2" t="s">
        <v>101</v>
      </c>
      <c r="B92" s="8">
        <f t="shared" si="3"/>
        <v>915</v>
      </c>
      <c r="C92" s="9">
        <f t="shared" si="4"/>
        <v>261</v>
      </c>
      <c r="D92" s="9">
        <v>261</v>
      </c>
      <c r="E92" s="9">
        <f t="shared" si="5"/>
        <v>610</v>
      </c>
      <c r="F92" s="9">
        <v>528</v>
      </c>
      <c r="G92" s="9">
        <v>82</v>
      </c>
      <c r="H92" s="9">
        <v>0</v>
      </c>
      <c r="I92" s="9">
        <v>1</v>
      </c>
      <c r="J92" s="9">
        <v>43</v>
      </c>
    </row>
    <row r="93" spans="1:10" x14ac:dyDescent="0.25">
      <c r="A93" s="2" t="s">
        <v>102</v>
      </c>
      <c r="B93" s="8">
        <f>SUM(B3:B92)</f>
        <v>57518</v>
      </c>
      <c r="C93" s="8">
        <f t="shared" ref="C93:J93" si="6">SUM(C3:C92)</f>
        <v>17491</v>
      </c>
      <c r="D93" s="8">
        <f t="shared" si="6"/>
        <v>17491</v>
      </c>
      <c r="E93" s="8">
        <f t="shared" si="6"/>
        <v>36978</v>
      </c>
      <c r="F93" s="8">
        <f t="shared" si="6"/>
        <v>32012</v>
      </c>
      <c r="G93" s="8">
        <f t="shared" si="6"/>
        <v>4966</v>
      </c>
      <c r="H93" s="8">
        <f t="shared" si="6"/>
        <v>25</v>
      </c>
      <c r="I93" s="8">
        <f t="shared" si="6"/>
        <v>26</v>
      </c>
      <c r="J93" s="8">
        <f t="shared" si="6"/>
        <v>2998</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3419-6D31-4171-874A-26045DA4E21C}">
  <dimension ref="A1:J93"/>
  <sheetViews>
    <sheetView view="pageLayout" zoomScaleNormal="100" workbookViewId="0"/>
  </sheetViews>
  <sheetFormatPr defaultRowHeight="15.75" x14ac:dyDescent="0.25"/>
  <cols>
    <col min="1" max="1" width="17.75" style="1" customWidth="1"/>
    <col min="2" max="5" width="6.625" style="1" customWidth="1"/>
    <col min="6" max="8" width="6.625" style="12" customWidth="1"/>
    <col min="9" max="10" width="6.625" style="1" customWidth="1"/>
    <col min="11" max="16384" width="9" style="1"/>
  </cols>
  <sheetData>
    <row r="1" spans="1:10" ht="114" customHeight="1" x14ac:dyDescent="0.25">
      <c r="A1" s="5" t="s">
        <v>186</v>
      </c>
      <c r="B1" s="3" t="s">
        <v>0</v>
      </c>
      <c r="C1" s="3" t="s">
        <v>113</v>
      </c>
      <c r="D1" s="3" t="s">
        <v>113</v>
      </c>
      <c r="E1" s="3" t="s">
        <v>113</v>
      </c>
      <c r="F1" s="3" t="s">
        <v>224</v>
      </c>
      <c r="G1" s="3" t="s">
        <v>114</v>
      </c>
      <c r="H1" s="3" t="s">
        <v>1</v>
      </c>
      <c r="I1" s="3" t="s">
        <v>2</v>
      </c>
      <c r="J1" s="3" t="s">
        <v>3</v>
      </c>
    </row>
    <row r="2" spans="1:10" x14ac:dyDescent="0.25">
      <c r="A2" s="2" t="s">
        <v>189</v>
      </c>
      <c r="B2" s="2" t="s">
        <v>5</v>
      </c>
      <c r="C2" s="2" t="s">
        <v>6</v>
      </c>
      <c r="D2" s="2" t="s">
        <v>9</v>
      </c>
      <c r="E2" s="2" t="s">
        <v>10</v>
      </c>
      <c r="F2" s="2" t="s">
        <v>11</v>
      </c>
      <c r="G2" s="2" t="s">
        <v>11</v>
      </c>
      <c r="H2" s="2" t="s">
        <v>11</v>
      </c>
      <c r="I2" s="2" t="s">
        <v>5</v>
      </c>
      <c r="J2" s="2" t="s">
        <v>5</v>
      </c>
    </row>
    <row r="3" spans="1:10" x14ac:dyDescent="0.25">
      <c r="A3" s="2" t="s">
        <v>12</v>
      </c>
      <c r="B3" s="8">
        <f t="shared" ref="B3:B66" si="0">SUM(C3,F3:J3)</f>
        <v>622</v>
      </c>
      <c r="C3" s="9">
        <f>SUM(D3:E3)</f>
        <v>485</v>
      </c>
      <c r="D3" s="9">
        <v>376</v>
      </c>
      <c r="E3" s="9">
        <v>109</v>
      </c>
      <c r="F3" s="9"/>
      <c r="G3" s="9"/>
      <c r="H3" s="9">
        <v>3</v>
      </c>
      <c r="I3" s="9">
        <v>0</v>
      </c>
      <c r="J3" s="9">
        <v>134</v>
      </c>
    </row>
    <row r="4" spans="1:10" x14ac:dyDescent="0.25">
      <c r="A4" s="2" t="s">
        <v>13</v>
      </c>
      <c r="B4" s="8">
        <f t="shared" si="0"/>
        <v>1123</v>
      </c>
      <c r="C4" s="9">
        <f t="shared" ref="C4:C67" si="1">SUM(D4:E4)</f>
        <v>846</v>
      </c>
      <c r="D4" s="9">
        <v>729</v>
      </c>
      <c r="E4" s="9">
        <v>117</v>
      </c>
      <c r="F4" s="9"/>
      <c r="G4" s="9">
        <v>1</v>
      </c>
      <c r="H4" s="9">
        <v>7</v>
      </c>
      <c r="I4" s="9">
        <v>1</v>
      </c>
      <c r="J4" s="9">
        <v>268</v>
      </c>
    </row>
    <row r="5" spans="1:10" x14ac:dyDescent="0.25">
      <c r="A5" s="2" t="s">
        <v>14</v>
      </c>
      <c r="B5" s="8">
        <f t="shared" si="0"/>
        <v>765</v>
      </c>
      <c r="C5" s="9">
        <f t="shared" si="1"/>
        <v>555</v>
      </c>
      <c r="D5" s="9">
        <v>461</v>
      </c>
      <c r="E5" s="9">
        <v>94</v>
      </c>
      <c r="F5" s="9"/>
      <c r="G5" s="9"/>
      <c r="H5" s="9">
        <v>0</v>
      </c>
      <c r="I5" s="9">
        <v>0</v>
      </c>
      <c r="J5" s="9">
        <v>210</v>
      </c>
    </row>
    <row r="6" spans="1:10" x14ac:dyDescent="0.25">
      <c r="A6" s="2" t="s">
        <v>15</v>
      </c>
      <c r="B6" s="8">
        <f t="shared" si="0"/>
        <v>785</v>
      </c>
      <c r="C6" s="9">
        <f t="shared" si="1"/>
        <v>561</v>
      </c>
      <c r="D6" s="9">
        <v>477</v>
      </c>
      <c r="E6" s="9">
        <v>84</v>
      </c>
      <c r="F6" s="9"/>
      <c r="G6" s="9"/>
      <c r="H6" s="9">
        <v>3</v>
      </c>
      <c r="I6" s="9">
        <v>0</v>
      </c>
      <c r="J6" s="9">
        <v>221</v>
      </c>
    </row>
    <row r="7" spans="1:10" x14ac:dyDescent="0.25">
      <c r="A7" s="2" t="s">
        <v>16</v>
      </c>
      <c r="B7" s="8">
        <f t="shared" si="0"/>
        <v>1407</v>
      </c>
      <c r="C7" s="9">
        <f t="shared" si="1"/>
        <v>1133</v>
      </c>
      <c r="D7" s="9">
        <v>957</v>
      </c>
      <c r="E7" s="9">
        <v>176</v>
      </c>
      <c r="F7" s="9"/>
      <c r="G7" s="9"/>
      <c r="H7" s="9">
        <v>6</v>
      </c>
      <c r="I7" s="9">
        <v>0</v>
      </c>
      <c r="J7" s="9">
        <v>268</v>
      </c>
    </row>
    <row r="8" spans="1:10" x14ac:dyDescent="0.25">
      <c r="A8" s="2" t="s">
        <v>17</v>
      </c>
      <c r="B8" s="8">
        <f t="shared" si="0"/>
        <v>919</v>
      </c>
      <c r="C8" s="9">
        <f t="shared" si="1"/>
        <v>755</v>
      </c>
      <c r="D8" s="9">
        <v>619</v>
      </c>
      <c r="E8" s="9">
        <v>136</v>
      </c>
      <c r="F8" s="9"/>
      <c r="G8" s="9"/>
      <c r="H8" s="9">
        <v>2</v>
      </c>
      <c r="I8" s="9">
        <v>0</v>
      </c>
      <c r="J8" s="9">
        <v>162</v>
      </c>
    </row>
    <row r="9" spans="1:10" x14ac:dyDescent="0.25">
      <c r="A9" s="2" t="s">
        <v>18</v>
      </c>
      <c r="B9" s="8">
        <f t="shared" si="0"/>
        <v>904</v>
      </c>
      <c r="C9" s="9">
        <f t="shared" si="1"/>
        <v>736</v>
      </c>
      <c r="D9" s="9">
        <v>626</v>
      </c>
      <c r="E9" s="9">
        <v>110</v>
      </c>
      <c r="F9" s="9"/>
      <c r="G9" s="9"/>
      <c r="H9" s="9">
        <v>1</v>
      </c>
      <c r="I9" s="9">
        <v>0</v>
      </c>
      <c r="J9" s="9">
        <v>167</v>
      </c>
    </row>
    <row r="10" spans="1:10" x14ac:dyDescent="0.25">
      <c r="A10" s="2" t="s">
        <v>19</v>
      </c>
      <c r="B10" s="8">
        <f t="shared" si="0"/>
        <v>813</v>
      </c>
      <c r="C10" s="9">
        <f t="shared" si="1"/>
        <v>669</v>
      </c>
      <c r="D10" s="9">
        <v>569</v>
      </c>
      <c r="E10" s="9">
        <v>100</v>
      </c>
      <c r="F10" s="9"/>
      <c r="G10" s="9"/>
      <c r="H10" s="9">
        <v>3</v>
      </c>
      <c r="I10" s="9">
        <v>0</v>
      </c>
      <c r="J10" s="9">
        <v>141</v>
      </c>
    </row>
    <row r="11" spans="1:10" x14ac:dyDescent="0.25">
      <c r="A11" s="2" t="s">
        <v>20</v>
      </c>
      <c r="B11" s="8">
        <f t="shared" si="0"/>
        <v>718</v>
      </c>
      <c r="C11" s="9">
        <f t="shared" si="1"/>
        <v>525</v>
      </c>
      <c r="D11" s="9">
        <v>449</v>
      </c>
      <c r="E11" s="9">
        <v>76</v>
      </c>
      <c r="F11" s="9"/>
      <c r="G11" s="9"/>
      <c r="H11" s="9">
        <v>3</v>
      </c>
      <c r="I11" s="9">
        <v>0</v>
      </c>
      <c r="J11" s="9">
        <v>190</v>
      </c>
    </row>
    <row r="12" spans="1:10" x14ac:dyDescent="0.25">
      <c r="A12" s="2" t="s">
        <v>21</v>
      </c>
      <c r="B12" s="8">
        <f t="shared" si="0"/>
        <v>914</v>
      </c>
      <c r="C12" s="9">
        <f t="shared" si="1"/>
        <v>651</v>
      </c>
      <c r="D12" s="9">
        <v>559</v>
      </c>
      <c r="E12" s="9">
        <v>92</v>
      </c>
      <c r="F12" s="9"/>
      <c r="G12" s="9"/>
      <c r="H12" s="9">
        <v>8</v>
      </c>
      <c r="I12" s="9">
        <v>0</v>
      </c>
      <c r="J12" s="9">
        <v>255</v>
      </c>
    </row>
    <row r="13" spans="1:10" x14ac:dyDescent="0.25">
      <c r="A13" s="2" t="s">
        <v>22</v>
      </c>
      <c r="B13" s="8">
        <f t="shared" si="0"/>
        <v>389</v>
      </c>
      <c r="C13" s="9">
        <f t="shared" si="1"/>
        <v>302</v>
      </c>
      <c r="D13" s="9">
        <v>249</v>
      </c>
      <c r="E13" s="9">
        <v>53</v>
      </c>
      <c r="F13" s="9"/>
      <c r="G13" s="9"/>
      <c r="H13" s="9">
        <v>1</v>
      </c>
      <c r="I13" s="9">
        <v>0</v>
      </c>
      <c r="J13" s="9">
        <v>86</v>
      </c>
    </row>
    <row r="14" spans="1:10" x14ac:dyDescent="0.25">
      <c r="A14" s="2" t="s">
        <v>23</v>
      </c>
      <c r="B14" s="8">
        <f t="shared" si="0"/>
        <v>128</v>
      </c>
      <c r="C14" s="9">
        <f t="shared" si="1"/>
        <v>88</v>
      </c>
      <c r="D14" s="9">
        <v>73</v>
      </c>
      <c r="E14" s="9">
        <v>15</v>
      </c>
      <c r="F14" s="9"/>
      <c r="G14" s="9"/>
      <c r="H14" s="9">
        <v>1</v>
      </c>
      <c r="I14" s="9">
        <v>0</v>
      </c>
      <c r="J14" s="9">
        <v>39</v>
      </c>
    </row>
    <row r="15" spans="1:10" x14ac:dyDescent="0.25">
      <c r="A15" s="2" t="s">
        <v>24</v>
      </c>
      <c r="B15" s="8">
        <f t="shared" si="0"/>
        <v>486</v>
      </c>
      <c r="C15" s="9">
        <f t="shared" si="1"/>
        <v>399</v>
      </c>
      <c r="D15" s="9">
        <v>337</v>
      </c>
      <c r="E15" s="9">
        <v>62</v>
      </c>
      <c r="F15" s="9"/>
      <c r="G15" s="9"/>
      <c r="H15" s="9">
        <v>2</v>
      </c>
      <c r="I15" s="9">
        <v>0</v>
      </c>
      <c r="J15" s="9">
        <v>85</v>
      </c>
    </row>
    <row r="16" spans="1:10" x14ac:dyDescent="0.25">
      <c r="A16" s="2" t="s">
        <v>25</v>
      </c>
      <c r="B16" s="8">
        <f t="shared" si="0"/>
        <v>633</v>
      </c>
      <c r="C16" s="9">
        <f t="shared" si="1"/>
        <v>558</v>
      </c>
      <c r="D16" s="9">
        <v>496</v>
      </c>
      <c r="E16" s="9">
        <v>62</v>
      </c>
      <c r="F16" s="9"/>
      <c r="G16" s="9"/>
      <c r="H16" s="9">
        <v>0</v>
      </c>
      <c r="I16" s="9">
        <v>0</v>
      </c>
      <c r="J16" s="9">
        <v>75</v>
      </c>
    </row>
    <row r="17" spans="1:10" x14ac:dyDescent="0.25">
      <c r="A17" s="2" t="s">
        <v>26</v>
      </c>
      <c r="B17" s="8">
        <f t="shared" si="0"/>
        <v>287</v>
      </c>
      <c r="C17" s="9">
        <f t="shared" si="1"/>
        <v>221</v>
      </c>
      <c r="D17" s="9">
        <v>183</v>
      </c>
      <c r="E17" s="9">
        <v>38</v>
      </c>
      <c r="F17" s="9"/>
      <c r="G17" s="9"/>
      <c r="H17" s="9">
        <v>0</v>
      </c>
      <c r="I17" s="9">
        <v>0</v>
      </c>
      <c r="J17" s="9">
        <v>66</v>
      </c>
    </row>
    <row r="18" spans="1:10" x14ac:dyDescent="0.25">
      <c r="A18" s="2" t="s">
        <v>27</v>
      </c>
      <c r="B18" s="8">
        <f t="shared" si="0"/>
        <v>324</v>
      </c>
      <c r="C18" s="9">
        <f t="shared" si="1"/>
        <v>222</v>
      </c>
      <c r="D18" s="9">
        <v>180</v>
      </c>
      <c r="E18" s="9">
        <v>42</v>
      </c>
      <c r="F18" s="9"/>
      <c r="G18" s="9"/>
      <c r="H18" s="9">
        <v>0</v>
      </c>
      <c r="I18" s="9">
        <v>0</v>
      </c>
      <c r="J18" s="9">
        <v>102</v>
      </c>
    </row>
    <row r="19" spans="1:10" x14ac:dyDescent="0.25">
      <c r="A19" s="2" t="s">
        <v>28</v>
      </c>
      <c r="B19" s="8">
        <f t="shared" si="0"/>
        <v>163</v>
      </c>
      <c r="C19" s="9">
        <f t="shared" si="1"/>
        <v>92</v>
      </c>
      <c r="D19" s="9">
        <v>67</v>
      </c>
      <c r="E19" s="9">
        <v>25</v>
      </c>
      <c r="F19" s="9"/>
      <c r="G19" s="9"/>
      <c r="H19" s="9">
        <v>0</v>
      </c>
      <c r="I19" s="9">
        <v>0</v>
      </c>
      <c r="J19" s="9">
        <v>71</v>
      </c>
    </row>
    <row r="20" spans="1:10" x14ac:dyDescent="0.25">
      <c r="A20" s="2" t="s">
        <v>29</v>
      </c>
      <c r="B20" s="8">
        <f t="shared" si="0"/>
        <v>875</v>
      </c>
      <c r="C20" s="9">
        <f t="shared" si="1"/>
        <v>580</v>
      </c>
      <c r="D20" s="9">
        <v>465</v>
      </c>
      <c r="E20" s="9">
        <v>115</v>
      </c>
      <c r="F20" s="9"/>
      <c r="G20" s="9"/>
      <c r="H20" s="9">
        <v>10</v>
      </c>
      <c r="I20" s="9">
        <v>0</v>
      </c>
      <c r="J20" s="9">
        <v>285</v>
      </c>
    </row>
    <row r="21" spans="1:10" x14ac:dyDescent="0.25">
      <c r="A21" s="2" t="s">
        <v>30</v>
      </c>
      <c r="B21" s="8">
        <f t="shared" si="0"/>
        <v>379</v>
      </c>
      <c r="C21" s="9">
        <f t="shared" si="1"/>
        <v>250</v>
      </c>
      <c r="D21" s="9">
        <v>211</v>
      </c>
      <c r="E21" s="9">
        <v>39</v>
      </c>
      <c r="F21" s="9"/>
      <c r="G21" s="9"/>
      <c r="H21" s="9">
        <v>3</v>
      </c>
      <c r="I21" s="9">
        <v>0</v>
      </c>
      <c r="J21" s="9">
        <v>126</v>
      </c>
    </row>
    <row r="22" spans="1:10" x14ac:dyDescent="0.25">
      <c r="A22" s="2" t="s">
        <v>31</v>
      </c>
      <c r="B22" s="8">
        <f t="shared" si="0"/>
        <v>855</v>
      </c>
      <c r="C22" s="9">
        <f t="shared" si="1"/>
        <v>564</v>
      </c>
      <c r="D22" s="9">
        <v>448</v>
      </c>
      <c r="E22" s="9">
        <v>116</v>
      </c>
      <c r="F22" s="9"/>
      <c r="G22" s="9"/>
      <c r="H22" s="9">
        <v>4</v>
      </c>
      <c r="I22" s="9">
        <v>0</v>
      </c>
      <c r="J22" s="9">
        <v>287</v>
      </c>
    </row>
    <row r="23" spans="1:10" x14ac:dyDescent="0.25">
      <c r="A23" s="2" t="s">
        <v>32</v>
      </c>
      <c r="B23" s="8">
        <f t="shared" si="0"/>
        <v>342</v>
      </c>
      <c r="C23" s="9">
        <f t="shared" si="1"/>
        <v>259</v>
      </c>
      <c r="D23" s="9">
        <v>219</v>
      </c>
      <c r="E23" s="9">
        <v>40</v>
      </c>
      <c r="F23" s="9"/>
      <c r="G23" s="9"/>
      <c r="H23" s="9">
        <v>0</v>
      </c>
      <c r="I23" s="9">
        <v>0</v>
      </c>
      <c r="J23" s="9">
        <v>83</v>
      </c>
    </row>
    <row r="24" spans="1:10" x14ac:dyDescent="0.25">
      <c r="A24" s="2" t="s">
        <v>33</v>
      </c>
      <c r="B24" s="8">
        <f t="shared" si="0"/>
        <v>44</v>
      </c>
      <c r="C24" s="9">
        <f t="shared" si="1"/>
        <v>21</v>
      </c>
      <c r="D24" s="9">
        <v>18</v>
      </c>
      <c r="E24" s="9">
        <v>3</v>
      </c>
      <c r="F24" s="9"/>
      <c r="G24" s="9"/>
      <c r="H24" s="9">
        <v>1</v>
      </c>
      <c r="I24" s="9">
        <v>0</v>
      </c>
      <c r="J24" s="9">
        <v>22</v>
      </c>
    </row>
    <row r="25" spans="1:10" x14ac:dyDescent="0.25">
      <c r="A25" s="2" t="s">
        <v>34</v>
      </c>
      <c r="B25" s="8">
        <f t="shared" si="0"/>
        <v>167</v>
      </c>
      <c r="C25" s="9">
        <f t="shared" si="1"/>
        <v>105</v>
      </c>
      <c r="D25" s="9">
        <v>88</v>
      </c>
      <c r="E25" s="9">
        <v>17</v>
      </c>
      <c r="F25" s="9"/>
      <c r="G25" s="9"/>
      <c r="H25" s="9">
        <v>0</v>
      </c>
      <c r="I25" s="9">
        <v>0</v>
      </c>
      <c r="J25" s="9">
        <v>62</v>
      </c>
    </row>
    <row r="26" spans="1:10" x14ac:dyDescent="0.25">
      <c r="A26" s="2" t="s">
        <v>35</v>
      </c>
      <c r="B26" s="8">
        <f t="shared" si="0"/>
        <v>547</v>
      </c>
      <c r="C26" s="9">
        <f t="shared" si="1"/>
        <v>385</v>
      </c>
      <c r="D26" s="9">
        <v>314</v>
      </c>
      <c r="E26" s="9">
        <v>71</v>
      </c>
      <c r="F26" s="9"/>
      <c r="G26" s="9"/>
      <c r="H26" s="9">
        <v>1</v>
      </c>
      <c r="I26" s="9">
        <v>0</v>
      </c>
      <c r="J26" s="9">
        <v>161</v>
      </c>
    </row>
    <row r="27" spans="1:10" x14ac:dyDescent="0.25">
      <c r="A27" s="2" t="s">
        <v>36</v>
      </c>
      <c r="B27" s="8">
        <f t="shared" si="0"/>
        <v>142</v>
      </c>
      <c r="C27" s="9">
        <f t="shared" si="1"/>
        <v>107</v>
      </c>
      <c r="D27" s="9">
        <v>87</v>
      </c>
      <c r="E27" s="9">
        <v>20</v>
      </c>
      <c r="F27" s="9"/>
      <c r="G27" s="9"/>
      <c r="H27" s="9">
        <v>1</v>
      </c>
      <c r="I27" s="9">
        <v>0</v>
      </c>
      <c r="J27" s="9">
        <v>34</v>
      </c>
    </row>
    <row r="28" spans="1:10" x14ac:dyDescent="0.25">
      <c r="A28" s="2" t="s">
        <v>37</v>
      </c>
      <c r="B28" s="8">
        <f t="shared" si="0"/>
        <v>281</v>
      </c>
      <c r="C28" s="9">
        <f t="shared" si="1"/>
        <v>152</v>
      </c>
      <c r="D28" s="9">
        <v>128</v>
      </c>
      <c r="E28" s="9">
        <v>24</v>
      </c>
      <c r="F28" s="9"/>
      <c r="G28" s="9"/>
      <c r="H28" s="9">
        <v>1</v>
      </c>
      <c r="I28" s="9">
        <v>1</v>
      </c>
      <c r="J28" s="9">
        <v>127</v>
      </c>
    </row>
    <row r="29" spans="1:10" x14ac:dyDescent="0.25">
      <c r="A29" s="2" t="s">
        <v>38</v>
      </c>
      <c r="B29" s="8">
        <f t="shared" si="0"/>
        <v>593</v>
      </c>
      <c r="C29" s="9">
        <f t="shared" si="1"/>
        <v>412</v>
      </c>
      <c r="D29" s="9">
        <v>336</v>
      </c>
      <c r="E29" s="9">
        <v>76</v>
      </c>
      <c r="F29" s="9"/>
      <c r="G29" s="9"/>
      <c r="H29" s="9">
        <v>1</v>
      </c>
      <c r="I29" s="9">
        <v>0</v>
      </c>
      <c r="J29" s="9">
        <v>180</v>
      </c>
    </row>
    <row r="30" spans="1:10" x14ac:dyDescent="0.25">
      <c r="A30" s="2" t="s">
        <v>39</v>
      </c>
      <c r="B30" s="8">
        <f t="shared" si="0"/>
        <v>903</v>
      </c>
      <c r="C30" s="9">
        <f t="shared" si="1"/>
        <v>742</v>
      </c>
      <c r="D30" s="9">
        <v>657</v>
      </c>
      <c r="E30" s="9">
        <v>85</v>
      </c>
      <c r="F30" s="9"/>
      <c r="G30" s="9"/>
      <c r="H30" s="9">
        <v>1</v>
      </c>
      <c r="I30" s="9">
        <v>0</v>
      </c>
      <c r="J30" s="9">
        <v>160</v>
      </c>
    </row>
    <row r="31" spans="1:10" x14ac:dyDescent="0.25">
      <c r="A31" s="2" t="s">
        <v>40</v>
      </c>
      <c r="B31" s="8">
        <f t="shared" si="0"/>
        <v>191</v>
      </c>
      <c r="C31" s="9">
        <f t="shared" si="1"/>
        <v>148</v>
      </c>
      <c r="D31" s="9">
        <v>130</v>
      </c>
      <c r="E31" s="9">
        <v>18</v>
      </c>
      <c r="F31" s="9"/>
      <c r="G31" s="9"/>
      <c r="H31" s="9">
        <v>0</v>
      </c>
      <c r="I31" s="9">
        <v>0</v>
      </c>
      <c r="J31" s="9">
        <v>43</v>
      </c>
    </row>
    <row r="32" spans="1:10" x14ac:dyDescent="0.25">
      <c r="A32" s="2" t="s">
        <v>41</v>
      </c>
      <c r="B32" s="8">
        <f t="shared" si="0"/>
        <v>1322</v>
      </c>
      <c r="C32" s="9">
        <f t="shared" si="1"/>
        <v>993</v>
      </c>
      <c r="D32" s="9">
        <v>869</v>
      </c>
      <c r="E32" s="9">
        <v>124</v>
      </c>
      <c r="F32" s="9"/>
      <c r="G32" s="9"/>
      <c r="H32" s="9">
        <v>3</v>
      </c>
      <c r="I32" s="9">
        <v>0</v>
      </c>
      <c r="J32" s="9">
        <v>326</v>
      </c>
    </row>
    <row r="33" spans="1:10" x14ac:dyDescent="0.25">
      <c r="A33" s="2" t="s">
        <v>42</v>
      </c>
      <c r="B33" s="8">
        <f t="shared" si="0"/>
        <v>441</v>
      </c>
      <c r="C33" s="9">
        <f t="shared" si="1"/>
        <v>327</v>
      </c>
      <c r="D33" s="9">
        <v>272</v>
      </c>
      <c r="E33" s="9">
        <v>55</v>
      </c>
      <c r="F33" s="9"/>
      <c r="G33" s="9"/>
      <c r="H33" s="9">
        <v>2</v>
      </c>
      <c r="I33" s="9">
        <v>0</v>
      </c>
      <c r="J33" s="9">
        <v>112</v>
      </c>
    </row>
    <row r="34" spans="1:10" x14ac:dyDescent="0.25">
      <c r="A34" s="2" t="s">
        <v>43</v>
      </c>
      <c r="B34" s="8">
        <f t="shared" si="0"/>
        <v>467</v>
      </c>
      <c r="C34" s="9">
        <f t="shared" si="1"/>
        <v>334</v>
      </c>
      <c r="D34" s="9">
        <v>268</v>
      </c>
      <c r="E34" s="9">
        <v>66</v>
      </c>
      <c r="F34" s="9"/>
      <c r="G34" s="9"/>
      <c r="H34" s="9">
        <v>5</v>
      </c>
      <c r="I34" s="9">
        <v>0</v>
      </c>
      <c r="J34" s="9">
        <v>128</v>
      </c>
    </row>
    <row r="35" spans="1:10" x14ac:dyDescent="0.25">
      <c r="A35" s="2" t="s">
        <v>44</v>
      </c>
      <c r="B35" s="8">
        <f t="shared" si="0"/>
        <v>640</v>
      </c>
      <c r="C35" s="9">
        <f t="shared" si="1"/>
        <v>460</v>
      </c>
      <c r="D35" s="9">
        <v>393</v>
      </c>
      <c r="E35" s="9">
        <v>67</v>
      </c>
      <c r="F35" s="9"/>
      <c r="G35" s="9"/>
      <c r="H35" s="9">
        <v>3</v>
      </c>
      <c r="I35" s="9">
        <v>0</v>
      </c>
      <c r="J35" s="9">
        <v>177</v>
      </c>
    </row>
    <row r="36" spans="1:10" x14ac:dyDescent="0.25">
      <c r="A36" s="2" t="s">
        <v>45</v>
      </c>
      <c r="B36" s="8">
        <f t="shared" si="0"/>
        <v>205</v>
      </c>
      <c r="C36" s="9">
        <f t="shared" si="1"/>
        <v>153</v>
      </c>
      <c r="D36" s="9">
        <v>137</v>
      </c>
      <c r="E36" s="9">
        <v>16</v>
      </c>
      <c r="F36" s="9"/>
      <c r="G36" s="9"/>
      <c r="H36" s="9">
        <v>0</v>
      </c>
      <c r="I36" s="9">
        <v>0</v>
      </c>
      <c r="J36" s="9">
        <v>52</v>
      </c>
    </row>
    <row r="37" spans="1:10" x14ac:dyDescent="0.25">
      <c r="A37" s="2" t="s">
        <v>46</v>
      </c>
      <c r="B37" s="8">
        <f t="shared" si="0"/>
        <v>90</v>
      </c>
      <c r="C37" s="9">
        <f t="shared" si="1"/>
        <v>66</v>
      </c>
      <c r="D37" s="9">
        <v>54</v>
      </c>
      <c r="E37" s="9">
        <v>12</v>
      </c>
      <c r="F37" s="9"/>
      <c r="G37" s="9"/>
      <c r="H37" s="9">
        <v>1</v>
      </c>
      <c r="I37" s="9">
        <v>0</v>
      </c>
      <c r="J37" s="9">
        <v>23</v>
      </c>
    </row>
    <row r="38" spans="1:10" x14ac:dyDescent="0.25">
      <c r="A38" s="2" t="s">
        <v>47</v>
      </c>
      <c r="B38" s="8">
        <f t="shared" si="0"/>
        <v>273</v>
      </c>
      <c r="C38" s="9">
        <f t="shared" si="1"/>
        <v>200</v>
      </c>
      <c r="D38" s="9">
        <v>171</v>
      </c>
      <c r="E38" s="9">
        <v>29</v>
      </c>
      <c r="F38" s="9"/>
      <c r="G38" s="9"/>
      <c r="H38" s="9">
        <v>0</v>
      </c>
      <c r="I38" s="9">
        <v>0</v>
      </c>
      <c r="J38" s="9">
        <v>73</v>
      </c>
    </row>
    <row r="39" spans="1:10" x14ac:dyDescent="0.25">
      <c r="A39" s="2" t="s">
        <v>48</v>
      </c>
      <c r="B39" s="8">
        <f t="shared" si="0"/>
        <v>584</v>
      </c>
      <c r="C39" s="9">
        <f t="shared" si="1"/>
        <v>450</v>
      </c>
      <c r="D39" s="9">
        <v>376</v>
      </c>
      <c r="E39" s="9">
        <v>74</v>
      </c>
      <c r="F39" s="9"/>
      <c r="G39" s="9"/>
      <c r="H39" s="9">
        <v>1</v>
      </c>
      <c r="I39" s="9">
        <v>0</v>
      </c>
      <c r="J39" s="9">
        <v>133</v>
      </c>
    </row>
    <row r="40" spans="1:10" x14ac:dyDescent="0.25">
      <c r="A40" s="2" t="s">
        <v>49</v>
      </c>
      <c r="B40" s="8">
        <f t="shared" si="0"/>
        <v>462</v>
      </c>
      <c r="C40" s="9">
        <f t="shared" si="1"/>
        <v>394</v>
      </c>
      <c r="D40" s="9">
        <v>351</v>
      </c>
      <c r="E40" s="9">
        <v>43</v>
      </c>
      <c r="F40" s="9"/>
      <c r="G40" s="9"/>
      <c r="H40" s="9">
        <v>1</v>
      </c>
      <c r="I40" s="9">
        <v>0</v>
      </c>
      <c r="J40" s="9">
        <v>67</v>
      </c>
    </row>
    <row r="41" spans="1:10" x14ac:dyDescent="0.25">
      <c r="A41" s="2" t="s">
        <v>50</v>
      </c>
      <c r="B41" s="8">
        <f t="shared" si="0"/>
        <v>418</v>
      </c>
      <c r="C41" s="9">
        <f t="shared" si="1"/>
        <v>340</v>
      </c>
      <c r="D41" s="9">
        <v>282</v>
      </c>
      <c r="E41" s="9">
        <v>58</v>
      </c>
      <c r="F41" s="9"/>
      <c r="G41" s="9">
        <v>1</v>
      </c>
      <c r="H41" s="9">
        <v>2</v>
      </c>
      <c r="I41" s="9">
        <v>0</v>
      </c>
      <c r="J41" s="9">
        <v>75</v>
      </c>
    </row>
    <row r="42" spans="1:10" x14ac:dyDescent="0.25">
      <c r="A42" s="2" t="s">
        <v>51</v>
      </c>
      <c r="B42" s="8">
        <f t="shared" si="0"/>
        <v>19</v>
      </c>
      <c r="C42" s="9">
        <f t="shared" si="1"/>
        <v>12</v>
      </c>
      <c r="D42" s="9">
        <v>12</v>
      </c>
      <c r="E42" s="9">
        <v>0</v>
      </c>
      <c r="F42" s="9"/>
      <c r="G42" s="9"/>
      <c r="H42" s="9">
        <v>0</v>
      </c>
      <c r="I42" s="9">
        <v>0</v>
      </c>
      <c r="J42" s="9">
        <v>7</v>
      </c>
    </row>
    <row r="43" spans="1:10" x14ac:dyDescent="0.25">
      <c r="A43" s="2" t="s">
        <v>52</v>
      </c>
      <c r="B43" s="8">
        <f t="shared" si="0"/>
        <v>745</v>
      </c>
      <c r="C43" s="9">
        <f t="shared" si="1"/>
        <v>575</v>
      </c>
      <c r="D43" s="9">
        <v>496</v>
      </c>
      <c r="E43" s="9">
        <v>79</v>
      </c>
      <c r="F43" s="9"/>
      <c r="G43" s="9"/>
      <c r="H43" s="9">
        <v>3</v>
      </c>
      <c r="I43" s="9">
        <v>0</v>
      </c>
      <c r="J43" s="9">
        <v>167</v>
      </c>
    </row>
    <row r="44" spans="1:10" x14ac:dyDescent="0.25">
      <c r="A44" s="2" t="s">
        <v>53</v>
      </c>
      <c r="B44" s="8">
        <f t="shared" si="0"/>
        <v>741</v>
      </c>
      <c r="C44" s="9">
        <f t="shared" si="1"/>
        <v>616</v>
      </c>
      <c r="D44" s="9">
        <v>544</v>
      </c>
      <c r="E44" s="9">
        <v>72</v>
      </c>
      <c r="F44" s="9"/>
      <c r="G44" s="9"/>
      <c r="H44" s="9">
        <v>3</v>
      </c>
      <c r="I44" s="9">
        <v>0</v>
      </c>
      <c r="J44" s="9">
        <v>122</v>
      </c>
    </row>
    <row r="45" spans="1:10" x14ac:dyDescent="0.25">
      <c r="A45" s="2" t="s">
        <v>54</v>
      </c>
      <c r="B45" s="8">
        <f t="shared" si="0"/>
        <v>507</v>
      </c>
      <c r="C45" s="9">
        <f t="shared" si="1"/>
        <v>420</v>
      </c>
      <c r="D45" s="9">
        <v>380</v>
      </c>
      <c r="E45" s="9">
        <v>40</v>
      </c>
      <c r="F45" s="9"/>
      <c r="G45" s="9"/>
      <c r="H45" s="9">
        <v>0</v>
      </c>
      <c r="I45" s="9">
        <v>0</v>
      </c>
      <c r="J45" s="9">
        <v>87</v>
      </c>
    </row>
    <row r="46" spans="1:10" x14ac:dyDescent="0.25">
      <c r="A46" s="2" t="s">
        <v>55</v>
      </c>
      <c r="B46" s="8">
        <f t="shared" si="0"/>
        <v>945</v>
      </c>
      <c r="C46" s="9">
        <f t="shared" si="1"/>
        <v>782</v>
      </c>
      <c r="D46" s="9">
        <v>687</v>
      </c>
      <c r="E46" s="9">
        <v>95</v>
      </c>
      <c r="F46" s="9"/>
      <c r="G46" s="9"/>
      <c r="H46" s="9">
        <v>3</v>
      </c>
      <c r="I46" s="9">
        <v>0</v>
      </c>
      <c r="J46" s="9">
        <v>160</v>
      </c>
    </row>
    <row r="47" spans="1:10" x14ac:dyDescent="0.25">
      <c r="A47" s="2" t="s">
        <v>56</v>
      </c>
      <c r="B47" s="8">
        <f t="shared" si="0"/>
        <v>1173</v>
      </c>
      <c r="C47" s="9">
        <f t="shared" si="1"/>
        <v>938</v>
      </c>
      <c r="D47" s="9">
        <v>783</v>
      </c>
      <c r="E47" s="9">
        <v>155</v>
      </c>
      <c r="F47" s="9"/>
      <c r="G47" s="9"/>
      <c r="H47" s="9">
        <v>11</v>
      </c>
      <c r="I47" s="9">
        <v>0</v>
      </c>
      <c r="J47" s="9">
        <v>224</v>
      </c>
    </row>
    <row r="48" spans="1:10" x14ac:dyDescent="0.25">
      <c r="A48" s="2" t="s">
        <v>57</v>
      </c>
      <c r="B48" s="8">
        <f t="shared" si="0"/>
        <v>1372</v>
      </c>
      <c r="C48" s="9">
        <f t="shared" si="1"/>
        <v>1122</v>
      </c>
      <c r="D48" s="9">
        <v>916</v>
      </c>
      <c r="E48" s="9">
        <v>206</v>
      </c>
      <c r="F48" s="9"/>
      <c r="G48" s="9"/>
      <c r="H48" s="9">
        <v>6</v>
      </c>
      <c r="I48" s="9">
        <v>0</v>
      </c>
      <c r="J48" s="9">
        <v>244</v>
      </c>
    </row>
    <row r="49" spans="1:10" x14ac:dyDescent="0.25">
      <c r="A49" s="2" t="s">
        <v>58</v>
      </c>
      <c r="B49" s="8">
        <f t="shared" si="0"/>
        <v>678</v>
      </c>
      <c r="C49" s="9">
        <f t="shared" si="1"/>
        <v>563</v>
      </c>
      <c r="D49" s="9">
        <v>474</v>
      </c>
      <c r="E49" s="9">
        <v>89</v>
      </c>
      <c r="F49" s="9"/>
      <c r="G49" s="9"/>
      <c r="H49" s="9">
        <v>0</v>
      </c>
      <c r="I49" s="9">
        <v>0</v>
      </c>
      <c r="J49" s="9">
        <v>115</v>
      </c>
    </row>
    <row r="50" spans="1:10" x14ac:dyDescent="0.25">
      <c r="A50" s="2" t="s">
        <v>59</v>
      </c>
      <c r="B50" s="8">
        <f t="shared" si="0"/>
        <v>225</v>
      </c>
      <c r="C50" s="9">
        <f t="shared" si="1"/>
        <v>179</v>
      </c>
      <c r="D50" s="9">
        <v>143</v>
      </c>
      <c r="E50" s="9">
        <v>36</v>
      </c>
      <c r="F50" s="9"/>
      <c r="G50" s="9"/>
      <c r="H50" s="9">
        <v>1</v>
      </c>
      <c r="I50" s="9">
        <v>0</v>
      </c>
      <c r="J50" s="9">
        <v>45</v>
      </c>
    </row>
    <row r="51" spans="1:10" x14ac:dyDescent="0.25">
      <c r="A51" s="2" t="s">
        <v>60</v>
      </c>
      <c r="B51" s="8">
        <f t="shared" si="0"/>
        <v>801</v>
      </c>
      <c r="C51" s="9">
        <f t="shared" si="1"/>
        <v>630</v>
      </c>
      <c r="D51" s="9">
        <v>537</v>
      </c>
      <c r="E51" s="9">
        <v>93</v>
      </c>
      <c r="F51" s="9"/>
      <c r="G51" s="9"/>
      <c r="H51" s="9">
        <v>1</v>
      </c>
      <c r="I51" s="9">
        <v>0</v>
      </c>
      <c r="J51" s="9">
        <v>170</v>
      </c>
    </row>
    <row r="52" spans="1:10" x14ac:dyDescent="0.25">
      <c r="A52" s="2" t="s">
        <v>61</v>
      </c>
      <c r="B52" s="8">
        <f t="shared" si="0"/>
        <v>236</v>
      </c>
      <c r="C52" s="9">
        <f t="shared" si="1"/>
        <v>196</v>
      </c>
      <c r="D52" s="9">
        <v>168</v>
      </c>
      <c r="E52" s="9">
        <v>28</v>
      </c>
      <c r="F52" s="9"/>
      <c r="G52" s="9"/>
      <c r="H52" s="9">
        <v>1</v>
      </c>
      <c r="I52" s="9">
        <v>0</v>
      </c>
      <c r="J52" s="9">
        <v>39</v>
      </c>
    </row>
    <row r="53" spans="1:10" x14ac:dyDescent="0.25">
      <c r="A53" s="2" t="s">
        <v>62</v>
      </c>
      <c r="B53" s="8">
        <f t="shared" si="0"/>
        <v>361</v>
      </c>
      <c r="C53" s="9">
        <f t="shared" si="1"/>
        <v>254</v>
      </c>
      <c r="D53" s="9">
        <v>214</v>
      </c>
      <c r="E53" s="9">
        <v>40</v>
      </c>
      <c r="F53" s="9"/>
      <c r="G53" s="9"/>
      <c r="H53" s="9">
        <v>1</v>
      </c>
      <c r="I53" s="9">
        <v>0</v>
      </c>
      <c r="J53" s="9">
        <v>106</v>
      </c>
    </row>
    <row r="54" spans="1:10" x14ac:dyDescent="0.25">
      <c r="A54" s="2" t="s">
        <v>63</v>
      </c>
      <c r="B54" s="8">
        <f t="shared" si="0"/>
        <v>1200</v>
      </c>
      <c r="C54" s="9">
        <f t="shared" si="1"/>
        <v>847</v>
      </c>
      <c r="D54" s="9">
        <v>708</v>
      </c>
      <c r="E54" s="9">
        <v>139</v>
      </c>
      <c r="F54" s="9"/>
      <c r="G54" s="9">
        <v>1</v>
      </c>
      <c r="H54" s="9">
        <v>6</v>
      </c>
      <c r="I54" s="9">
        <v>0</v>
      </c>
      <c r="J54" s="9">
        <v>346</v>
      </c>
    </row>
    <row r="55" spans="1:10" x14ac:dyDescent="0.25">
      <c r="A55" s="2" t="s">
        <v>64</v>
      </c>
      <c r="B55" s="8">
        <f t="shared" si="0"/>
        <v>297</v>
      </c>
      <c r="C55" s="9">
        <f t="shared" si="1"/>
        <v>171</v>
      </c>
      <c r="D55" s="9">
        <v>145</v>
      </c>
      <c r="E55" s="9">
        <v>26</v>
      </c>
      <c r="F55" s="9"/>
      <c r="G55" s="9"/>
      <c r="H55" s="9">
        <v>0</v>
      </c>
      <c r="I55" s="9">
        <v>1</v>
      </c>
      <c r="J55" s="9">
        <v>125</v>
      </c>
    </row>
    <row r="56" spans="1:10" x14ac:dyDescent="0.25">
      <c r="A56" s="2" t="s">
        <v>65</v>
      </c>
      <c r="B56" s="8">
        <f t="shared" si="0"/>
        <v>1327</v>
      </c>
      <c r="C56" s="9">
        <f t="shared" si="1"/>
        <v>849</v>
      </c>
      <c r="D56" s="9">
        <v>700</v>
      </c>
      <c r="E56" s="9">
        <v>149</v>
      </c>
      <c r="F56" s="9"/>
      <c r="G56" s="9"/>
      <c r="H56" s="9">
        <v>11</v>
      </c>
      <c r="I56" s="9">
        <v>0</v>
      </c>
      <c r="J56" s="9">
        <v>467</v>
      </c>
    </row>
    <row r="57" spans="1:10" x14ac:dyDescent="0.25">
      <c r="A57" s="2" t="s">
        <v>66</v>
      </c>
      <c r="B57" s="8">
        <f t="shared" si="0"/>
        <v>776</v>
      </c>
      <c r="C57" s="9">
        <f t="shared" si="1"/>
        <v>475</v>
      </c>
      <c r="D57" s="9">
        <v>388</v>
      </c>
      <c r="E57" s="9">
        <v>87</v>
      </c>
      <c r="F57" s="9"/>
      <c r="G57" s="9"/>
      <c r="H57" s="9">
        <v>4</v>
      </c>
      <c r="I57" s="9">
        <v>1</v>
      </c>
      <c r="J57" s="9">
        <v>296</v>
      </c>
    </row>
    <row r="58" spans="1:10" x14ac:dyDescent="0.25">
      <c r="A58" s="2" t="s">
        <v>67</v>
      </c>
      <c r="B58" s="8">
        <f t="shared" si="0"/>
        <v>86</v>
      </c>
      <c r="C58" s="9">
        <f t="shared" si="1"/>
        <v>53</v>
      </c>
      <c r="D58" s="9">
        <v>45</v>
      </c>
      <c r="E58" s="9">
        <v>8</v>
      </c>
      <c r="F58" s="9"/>
      <c r="G58" s="9"/>
      <c r="H58" s="9">
        <v>4</v>
      </c>
      <c r="I58" s="9">
        <v>0</v>
      </c>
      <c r="J58" s="9">
        <v>29</v>
      </c>
    </row>
    <row r="59" spans="1:10" x14ac:dyDescent="0.25">
      <c r="A59" s="2" t="s">
        <v>68</v>
      </c>
      <c r="B59" s="8">
        <f t="shared" si="0"/>
        <v>247</v>
      </c>
      <c r="C59" s="9">
        <f t="shared" si="1"/>
        <v>171</v>
      </c>
      <c r="D59" s="9">
        <v>149</v>
      </c>
      <c r="E59" s="9">
        <v>22</v>
      </c>
      <c r="F59" s="9"/>
      <c r="G59" s="9"/>
      <c r="H59" s="9">
        <v>1</v>
      </c>
      <c r="I59" s="9">
        <v>0</v>
      </c>
      <c r="J59" s="9">
        <v>75</v>
      </c>
    </row>
    <row r="60" spans="1:10" x14ac:dyDescent="0.25">
      <c r="A60" s="2" t="s">
        <v>69</v>
      </c>
      <c r="B60" s="8">
        <f t="shared" si="0"/>
        <v>8</v>
      </c>
      <c r="C60" s="9">
        <f t="shared" si="1"/>
        <v>3</v>
      </c>
      <c r="D60" s="9">
        <v>2</v>
      </c>
      <c r="E60" s="9">
        <v>1</v>
      </c>
      <c r="F60" s="9"/>
      <c r="G60" s="9"/>
      <c r="H60" s="9">
        <v>0</v>
      </c>
      <c r="I60" s="9">
        <v>0</v>
      </c>
      <c r="J60" s="9">
        <v>5</v>
      </c>
    </row>
    <row r="61" spans="1:10" x14ac:dyDescent="0.25">
      <c r="A61" s="2" t="s">
        <v>70</v>
      </c>
      <c r="B61" s="8">
        <f t="shared" si="0"/>
        <v>772</v>
      </c>
      <c r="C61" s="9">
        <f t="shared" si="1"/>
        <v>489</v>
      </c>
      <c r="D61" s="9">
        <v>426</v>
      </c>
      <c r="E61" s="9">
        <v>63</v>
      </c>
      <c r="F61" s="9"/>
      <c r="G61" s="9"/>
      <c r="H61" s="9">
        <v>6</v>
      </c>
      <c r="I61" s="9">
        <v>0</v>
      </c>
      <c r="J61" s="9">
        <v>277</v>
      </c>
    </row>
    <row r="62" spans="1:10" x14ac:dyDescent="0.25">
      <c r="A62" s="2" t="s">
        <v>71</v>
      </c>
      <c r="B62" s="8">
        <f t="shared" si="0"/>
        <v>831</v>
      </c>
      <c r="C62" s="9">
        <f t="shared" si="1"/>
        <v>551</v>
      </c>
      <c r="D62" s="9">
        <v>466</v>
      </c>
      <c r="E62" s="9">
        <v>85</v>
      </c>
      <c r="F62" s="9"/>
      <c r="G62" s="9"/>
      <c r="H62" s="9">
        <v>4</v>
      </c>
      <c r="I62" s="9">
        <v>0</v>
      </c>
      <c r="J62" s="9">
        <v>276</v>
      </c>
    </row>
    <row r="63" spans="1:10" x14ac:dyDescent="0.25">
      <c r="A63" s="2" t="s">
        <v>72</v>
      </c>
      <c r="B63" s="8">
        <f t="shared" si="0"/>
        <v>587</v>
      </c>
      <c r="C63" s="9">
        <f t="shared" si="1"/>
        <v>388</v>
      </c>
      <c r="D63" s="9">
        <v>327</v>
      </c>
      <c r="E63" s="9">
        <v>61</v>
      </c>
      <c r="F63" s="9"/>
      <c r="G63" s="9"/>
      <c r="H63" s="9">
        <v>2</v>
      </c>
      <c r="I63" s="9">
        <v>0</v>
      </c>
      <c r="J63" s="9">
        <v>197</v>
      </c>
    </row>
    <row r="64" spans="1:10" x14ac:dyDescent="0.25">
      <c r="A64" s="2" t="s">
        <v>73</v>
      </c>
      <c r="B64" s="8">
        <f t="shared" si="0"/>
        <v>191</v>
      </c>
      <c r="C64" s="9">
        <f t="shared" si="1"/>
        <v>120</v>
      </c>
      <c r="D64" s="9">
        <v>101</v>
      </c>
      <c r="E64" s="9">
        <v>19</v>
      </c>
      <c r="F64" s="9"/>
      <c r="G64" s="9"/>
      <c r="H64" s="9">
        <v>2</v>
      </c>
      <c r="I64" s="9">
        <v>0</v>
      </c>
      <c r="J64" s="9">
        <v>69</v>
      </c>
    </row>
    <row r="65" spans="1:10" x14ac:dyDescent="0.25">
      <c r="A65" s="2" t="s">
        <v>74</v>
      </c>
      <c r="B65" s="8">
        <f t="shared" si="0"/>
        <v>841</v>
      </c>
      <c r="C65" s="9">
        <f t="shared" si="1"/>
        <v>546</v>
      </c>
      <c r="D65" s="9">
        <v>451</v>
      </c>
      <c r="E65" s="9">
        <v>95</v>
      </c>
      <c r="F65" s="9"/>
      <c r="G65" s="9"/>
      <c r="H65" s="9">
        <v>5</v>
      </c>
      <c r="I65" s="9">
        <v>0</v>
      </c>
      <c r="J65" s="9">
        <v>290</v>
      </c>
    </row>
    <row r="66" spans="1:10" x14ac:dyDescent="0.25">
      <c r="A66" s="2" t="s">
        <v>75</v>
      </c>
      <c r="B66" s="8">
        <f t="shared" si="0"/>
        <v>626</v>
      </c>
      <c r="C66" s="9">
        <f t="shared" si="1"/>
        <v>435</v>
      </c>
      <c r="D66" s="9">
        <v>376</v>
      </c>
      <c r="E66" s="9">
        <v>59</v>
      </c>
      <c r="F66" s="9"/>
      <c r="G66" s="9"/>
      <c r="H66" s="9">
        <v>2</v>
      </c>
      <c r="I66" s="9">
        <v>0</v>
      </c>
      <c r="J66" s="9">
        <v>189</v>
      </c>
    </row>
    <row r="67" spans="1:10" x14ac:dyDescent="0.25">
      <c r="A67" s="2" t="s">
        <v>76</v>
      </c>
      <c r="B67" s="8">
        <f t="shared" ref="B67:B91" si="2">SUM(C67,F67:J67)</f>
        <v>594</v>
      </c>
      <c r="C67" s="9">
        <f t="shared" si="1"/>
        <v>378</v>
      </c>
      <c r="D67" s="9">
        <v>312</v>
      </c>
      <c r="E67" s="9">
        <v>66</v>
      </c>
      <c r="F67" s="9"/>
      <c r="G67" s="9"/>
      <c r="H67" s="9">
        <v>3</v>
      </c>
      <c r="I67" s="9">
        <v>0</v>
      </c>
      <c r="J67" s="9">
        <v>213</v>
      </c>
    </row>
    <row r="68" spans="1:10" x14ac:dyDescent="0.25">
      <c r="A68" s="2" t="s">
        <v>77</v>
      </c>
      <c r="B68" s="8">
        <f t="shared" si="2"/>
        <v>570</v>
      </c>
      <c r="C68" s="9">
        <f t="shared" ref="C68:C92" si="3">SUM(D68:E68)</f>
        <v>382</v>
      </c>
      <c r="D68" s="9">
        <v>339</v>
      </c>
      <c r="E68" s="9">
        <v>43</v>
      </c>
      <c r="F68" s="9"/>
      <c r="G68" s="9"/>
      <c r="H68" s="9">
        <v>3</v>
      </c>
      <c r="I68" s="9">
        <v>0</v>
      </c>
      <c r="J68" s="9">
        <v>185</v>
      </c>
    </row>
    <row r="69" spans="1:10" x14ac:dyDescent="0.25">
      <c r="A69" s="2" t="s">
        <v>78</v>
      </c>
      <c r="B69" s="8">
        <f t="shared" si="2"/>
        <v>500</v>
      </c>
      <c r="C69" s="9">
        <f t="shared" si="3"/>
        <v>337</v>
      </c>
      <c r="D69" s="9">
        <v>281</v>
      </c>
      <c r="E69" s="9">
        <v>56</v>
      </c>
      <c r="F69" s="9"/>
      <c r="G69" s="9"/>
      <c r="H69" s="9">
        <v>1</v>
      </c>
      <c r="I69" s="9">
        <v>0</v>
      </c>
      <c r="J69" s="9">
        <v>162</v>
      </c>
    </row>
    <row r="70" spans="1:10" x14ac:dyDescent="0.25">
      <c r="A70" s="2" t="s">
        <v>79</v>
      </c>
      <c r="B70" s="8">
        <f t="shared" si="2"/>
        <v>29</v>
      </c>
      <c r="C70" s="9">
        <f t="shared" si="3"/>
        <v>18</v>
      </c>
      <c r="D70" s="9">
        <v>16</v>
      </c>
      <c r="E70" s="9">
        <v>2</v>
      </c>
      <c r="F70" s="9"/>
      <c r="G70" s="9"/>
      <c r="H70" s="9">
        <v>0</v>
      </c>
      <c r="I70" s="9">
        <v>0</v>
      </c>
      <c r="J70" s="9">
        <v>11</v>
      </c>
    </row>
    <row r="71" spans="1:10" x14ac:dyDescent="0.25">
      <c r="A71" s="2" t="s">
        <v>80</v>
      </c>
      <c r="B71" s="8">
        <f t="shared" si="2"/>
        <v>828</v>
      </c>
      <c r="C71" s="9">
        <f t="shared" si="3"/>
        <v>638</v>
      </c>
      <c r="D71" s="9">
        <v>543</v>
      </c>
      <c r="E71" s="9">
        <v>95</v>
      </c>
      <c r="F71" s="9"/>
      <c r="G71" s="9"/>
      <c r="H71" s="9">
        <v>2</v>
      </c>
      <c r="I71" s="9">
        <v>0</v>
      </c>
      <c r="J71" s="9">
        <v>188</v>
      </c>
    </row>
    <row r="72" spans="1:10" x14ac:dyDescent="0.25">
      <c r="A72" s="2" t="s">
        <v>81</v>
      </c>
      <c r="B72" s="8">
        <f t="shared" si="2"/>
        <v>561</v>
      </c>
      <c r="C72" s="9">
        <f t="shared" si="3"/>
        <v>444</v>
      </c>
      <c r="D72" s="9">
        <v>400</v>
      </c>
      <c r="E72" s="9">
        <v>44</v>
      </c>
      <c r="F72" s="9"/>
      <c r="G72" s="9"/>
      <c r="H72" s="9">
        <v>2</v>
      </c>
      <c r="I72" s="9">
        <v>0</v>
      </c>
      <c r="J72" s="9">
        <v>115</v>
      </c>
    </row>
    <row r="73" spans="1:10" x14ac:dyDescent="0.25">
      <c r="A73" s="2" t="s">
        <v>82</v>
      </c>
      <c r="B73" s="8">
        <f t="shared" si="2"/>
        <v>1299</v>
      </c>
      <c r="C73" s="9">
        <f t="shared" si="3"/>
        <v>993</v>
      </c>
      <c r="D73" s="9">
        <v>861</v>
      </c>
      <c r="E73" s="9">
        <v>132</v>
      </c>
      <c r="F73" s="9"/>
      <c r="G73" s="9">
        <v>1</v>
      </c>
      <c r="H73" s="9">
        <v>5</v>
      </c>
      <c r="I73" s="9">
        <v>0</v>
      </c>
      <c r="J73" s="9">
        <v>300</v>
      </c>
    </row>
    <row r="74" spans="1:10" x14ac:dyDescent="0.25">
      <c r="A74" s="2" t="s">
        <v>83</v>
      </c>
      <c r="B74" s="8">
        <f t="shared" si="2"/>
        <v>236</v>
      </c>
      <c r="C74" s="9">
        <f t="shared" si="3"/>
        <v>205</v>
      </c>
      <c r="D74" s="9">
        <v>173</v>
      </c>
      <c r="E74" s="9">
        <v>32</v>
      </c>
      <c r="F74" s="9"/>
      <c r="G74" s="9"/>
      <c r="H74" s="9">
        <v>0</v>
      </c>
      <c r="I74" s="9">
        <v>0</v>
      </c>
      <c r="J74" s="9">
        <v>31</v>
      </c>
    </row>
    <row r="75" spans="1:10" x14ac:dyDescent="0.25">
      <c r="A75" s="2" t="s">
        <v>84</v>
      </c>
      <c r="B75" s="8">
        <f t="shared" si="2"/>
        <v>880</v>
      </c>
      <c r="C75" s="9">
        <f t="shared" si="3"/>
        <v>759</v>
      </c>
      <c r="D75" s="9">
        <v>671</v>
      </c>
      <c r="E75" s="9">
        <v>88</v>
      </c>
      <c r="F75" s="9"/>
      <c r="G75" s="9"/>
      <c r="H75" s="9">
        <v>1</v>
      </c>
      <c r="I75" s="9">
        <v>0</v>
      </c>
      <c r="J75" s="9">
        <v>120</v>
      </c>
    </row>
    <row r="76" spans="1:10" x14ac:dyDescent="0.25">
      <c r="A76" s="2" t="s">
        <v>85</v>
      </c>
      <c r="B76" s="8">
        <f t="shared" si="2"/>
        <v>915</v>
      </c>
      <c r="C76" s="9">
        <f t="shared" si="3"/>
        <v>621</v>
      </c>
      <c r="D76" s="9">
        <v>513</v>
      </c>
      <c r="E76" s="9">
        <v>108</v>
      </c>
      <c r="F76" s="9"/>
      <c r="G76" s="9"/>
      <c r="H76" s="9">
        <v>9</v>
      </c>
      <c r="I76" s="9">
        <v>0</v>
      </c>
      <c r="J76" s="9">
        <v>285</v>
      </c>
    </row>
    <row r="77" spans="1:10" x14ac:dyDescent="0.25">
      <c r="A77" s="2" t="s">
        <v>86</v>
      </c>
      <c r="B77" s="8">
        <f t="shared" si="2"/>
        <v>879</v>
      </c>
      <c r="C77" s="9">
        <f t="shared" si="3"/>
        <v>622</v>
      </c>
      <c r="D77" s="9">
        <v>502</v>
      </c>
      <c r="E77" s="9">
        <v>120</v>
      </c>
      <c r="F77" s="9">
        <v>1</v>
      </c>
      <c r="G77" s="9"/>
      <c r="H77" s="9">
        <v>4</v>
      </c>
      <c r="I77" s="9">
        <v>0</v>
      </c>
      <c r="J77" s="9">
        <v>252</v>
      </c>
    </row>
    <row r="78" spans="1:10" x14ac:dyDescent="0.25">
      <c r="A78" s="2" t="s">
        <v>87</v>
      </c>
      <c r="B78" s="8">
        <f t="shared" si="2"/>
        <v>1094</v>
      </c>
      <c r="C78" s="9">
        <f t="shared" si="3"/>
        <v>704</v>
      </c>
      <c r="D78" s="9">
        <v>566</v>
      </c>
      <c r="E78" s="9">
        <v>138</v>
      </c>
      <c r="F78" s="9"/>
      <c r="G78" s="9">
        <v>2</v>
      </c>
      <c r="H78" s="9">
        <v>15</v>
      </c>
      <c r="I78" s="9">
        <v>0</v>
      </c>
      <c r="J78" s="9">
        <v>373</v>
      </c>
    </row>
    <row r="79" spans="1:10" x14ac:dyDescent="0.25">
      <c r="A79" s="2" t="s">
        <v>88</v>
      </c>
      <c r="B79" s="8">
        <f t="shared" si="2"/>
        <v>971</v>
      </c>
      <c r="C79" s="9">
        <f t="shared" si="3"/>
        <v>564</v>
      </c>
      <c r="D79" s="9">
        <v>484</v>
      </c>
      <c r="E79" s="9">
        <v>80</v>
      </c>
      <c r="F79" s="9">
        <v>2</v>
      </c>
      <c r="G79" s="9">
        <v>1</v>
      </c>
      <c r="H79" s="9">
        <v>7</v>
      </c>
      <c r="I79" s="9">
        <v>0</v>
      </c>
      <c r="J79" s="9">
        <v>397</v>
      </c>
    </row>
    <row r="80" spans="1:10" x14ac:dyDescent="0.25">
      <c r="A80" s="2" t="s">
        <v>89</v>
      </c>
      <c r="B80" s="8">
        <f t="shared" si="2"/>
        <v>1091</v>
      </c>
      <c r="C80" s="9">
        <f t="shared" si="3"/>
        <v>804</v>
      </c>
      <c r="D80" s="9">
        <v>645</v>
      </c>
      <c r="E80" s="9">
        <v>159</v>
      </c>
      <c r="F80" s="9"/>
      <c r="G80" s="9"/>
      <c r="H80" s="9">
        <v>7</v>
      </c>
      <c r="I80" s="9">
        <v>0</v>
      </c>
      <c r="J80" s="9">
        <v>280</v>
      </c>
    </row>
    <row r="81" spans="1:10" x14ac:dyDescent="0.25">
      <c r="A81" s="2" t="s">
        <v>90</v>
      </c>
      <c r="B81" s="8">
        <f t="shared" si="2"/>
        <v>713</v>
      </c>
      <c r="C81" s="9">
        <f t="shared" si="3"/>
        <v>518</v>
      </c>
      <c r="D81" s="9">
        <v>423</v>
      </c>
      <c r="E81" s="9">
        <v>95</v>
      </c>
      <c r="F81" s="9">
        <v>2</v>
      </c>
      <c r="G81" s="9"/>
      <c r="H81" s="9">
        <v>7</v>
      </c>
      <c r="I81" s="9">
        <v>0</v>
      </c>
      <c r="J81" s="9">
        <v>186</v>
      </c>
    </row>
    <row r="82" spans="1:10" x14ac:dyDescent="0.25">
      <c r="A82" s="2" t="s">
        <v>91</v>
      </c>
      <c r="B82" s="8">
        <f t="shared" si="2"/>
        <v>1150</v>
      </c>
      <c r="C82" s="9">
        <f t="shared" si="3"/>
        <v>885</v>
      </c>
      <c r="D82" s="9">
        <v>686</v>
      </c>
      <c r="E82" s="9">
        <v>199</v>
      </c>
      <c r="F82" s="9"/>
      <c r="G82" s="9"/>
      <c r="H82" s="9">
        <v>5</v>
      </c>
      <c r="I82" s="9">
        <v>0</v>
      </c>
      <c r="J82" s="9">
        <v>260</v>
      </c>
    </row>
    <row r="83" spans="1:10" x14ac:dyDescent="0.25">
      <c r="A83" s="2" t="s">
        <v>92</v>
      </c>
      <c r="B83" s="8">
        <f t="shared" si="2"/>
        <v>591</v>
      </c>
      <c r="C83" s="9">
        <f t="shared" si="3"/>
        <v>465</v>
      </c>
      <c r="D83" s="9">
        <v>378</v>
      </c>
      <c r="E83" s="9">
        <v>87</v>
      </c>
      <c r="F83" s="9"/>
      <c r="G83" s="9"/>
      <c r="H83" s="9">
        <v>3</v>
      </c>
      <c r="I83" s="9">
        <v>0</v>
      </c>
      <c r="J83" s="9">
        <v>123</v>
      </c>
    </row>
    <row r="84" spans="1:10" x14ac:dyDescent="0.25">
      <c r="A84" s="2" t="s">
        <v>93</v>
      </c>
      <c r="B84" s="8">
        <f t="shared" si="2"/>
        <v>1084</v>
      </c>
      <c r="C84" s="9">
        <f t="shared" si="3"/>
        <v>860</v>
      </c>
      <c r="D84" s="9">
        <v>733</v>
      </c>
      <c r="E84" s="9">
        <v>127</v>
      </c>
      <c r="F84" s="9"/>
      <c r="G84" s="9"/>
      <c r="H84" s="9">
        <v>5</v>
      </c>
      <c r="I84" s="9">
        <v>0</v>
      </c>
      <c r="J84" s="9">
        <v>219</v>
      </c>
    </row>
    <row r="85" spans="1:10" x14ac:dyDescent="0.25">
      <c r="A85" s="2" t="s">
        <v>94</v>
      </c>
      <c r="B85" s="8">
        <f t="shared" si="2"/>
        <v>1511</v>
      </c>
      <c r="C85" s="9">
        <f t="shared" si="3"/>
        <v>1228</v>
      </c>
      <c r="D85" s="9">
        <v>982</v>
      </c>
      <c r="E85" s="9">
        <v>246</v>
      </c>
      <c r="F85" s="9"/>
      <c r="G85" s="9"/>
      <c r="H85" s="9">
        <v>4</v>
      </c>
      <c r="I85" s="9">
        <v>0</v>
      </c>
      <c r="J85" s="9">
        <v>279</v>
      </c>
    </row>
    <row r="86" spans="1:10" x14ac:dyDescent="0.25">
      <c r="A86" s="2" t="s">
        <v>95</v>
      </c>
      <c r="B86" s="8">
        <f t="shared" si="2"/>
        <v>615</v>
      </c>
      <c r="C86" s="9">
        <f t="shared" si="3"/>
        <v>504</v>
      </c>
      <c r="D86" s="9">
        <v>447</v>
      </c>
      <c r="E86" s="9">
        <v>57</v>
      </c>
      <c r="F86" s="9"/>
      <c r="G86" s="9"/>
      <c r="H86" s="9">
        <v>0</v>
      </c>
      <c r="I86" s="9">
        <v>0</v>
      </c>
      <c r="J86" s="9">
        <v>111</v>
      </c>
    </row>
    <row r="87" spans="1:10" x14ac:dyDescent="0.25">
      <c r="A87" s="2" t="s">
        <v>96</v>
      </c>
      <c r="B87" s="8">
        <f t="shared" si="2"/>
        <v>665</v>
      </c>
      <c r="C87" s="9">
        <f t="shared" si="3"/>
        <v>563</v>
      </c>
      <c r="D87" s="9">
        <v>476</v>
      </c>
      <c r="E87" s="9">
        <v>87</v>
      </c>
      <c r="F87" s="9"/>
      <c r="G87" s="9"/>
      <c r="H87" s="9">
        <v>1</v>
      </c>
      <c r="I87" s="9">
        <v>0</v>
      </c>
      <c r="J87" s="9">
        <v>101</v>
      </c>
    </row>
    <row r="88" spans="1:10" x14ac:dyDescent="0.25">
      <c r="A88" s="2" t="s">
        <v>97</v>
      </c>
      <c r="B88" s="8">
        <f t="shared" si="2"/>
        <v>420</v>
      </c>
      <c r="C88" s="9">
        <f t="shared" si="3"/>
        <v>323</v>
      </c>
      <c r="D88" s="9">
        <v>269</v>
      </c>
      <c r="E88" s="9">
        <v>54</v>
      </c>
      <c r="F88" s="9"/>
      <c r="G88" s="9"/>
      <c r="H88" s="9">
        <v>2</v>
      </c>
      <c r="I88" s="9">
        <v>0</v>
      </c>
      <c r="J88" s="9">
        <v>95</v>
      </c>
    </row>
    <row r="89" spans="1:10" x14ac:dyDescent="0.25">
      <c r="A89" s="2" t="s">
        <v>98</v>
      </c>
      <c r="B89" s="8">
        <f t="shared" si="2"/>
        <v>535</v>
      </c>
      <c r="C89" s="9">
        <f t="shared" si="3"/>
        <v>445</v>
      </c>
      <c r="D89" s="9">
        <v>379</v>
      </c>
      <c r="E89" s="9">
        <v>66</v>
      </c>
      <c r="F89" s="9"/>
      <c r="G89" s="9"/>
      <c r="H89" s="9">
        <v>2</v>
      </c>
      <c r="I89" s="9">
        <v>0</v>
      </c>
      <c r="J89" s="9">
        <v>88</v>
      </c>
    </row>
    <row r="90" spans="1:10" x14ac:dyDescent="0.25">
      <c r="A90" s="2" t="s">
        <v>99</v>
      </c>
      <c r="B90" s="8">
        <f t="shared" si="2"/>
        <v>798</v>
      </c>
      <c r="C90" s="9">
        <f t="shared" si="3"/>
        <v>563</v>
      </c>
      <c r="D90" s="9">
        <v>471</v>
      </c>
      <c r="E90" s="9">
        <v>92</v>
      </c>
      <c r="F90" s="9"/>
      <c r="G90" s="9"/>
      <c r="H90" s="9">
        <v>5</v>
      </c>
      <c r="I90" s="9">
        <v>0</v>
      </c>
      <c r="J90" s="9">
        <v>230</v>
      </c>
    </row>
    <row r="91" spans="1:10" x14ac:dyDescent="0.25">
      <c r="A91" s="2" t="s">
        <v>100</v>
      </c>
      <c r="B91" s="8">
        <f t="shared" si="2"/>
        <v>779</v>
      </c>
      <c r="C91" s="9">
        <f t="shared" si="3"/>
        <v>581</v>
      </c>
      <c r="D91" s="9">
        <v>477</v>
      </c>
      <c r="E91" s="9">
        <v>104</v>
      </c>
      <c r="F91" s="9"/>
      <c r="G91" s="9"/>
      <c r="H91" s="9">
        <v>1</v>
      </c>
      <c r="I91" s="9">
        <v>0</v>
      </c>
      <c r="J91" s="9">
        <v>197</v>
      </c>
    </row>
    <row r="92" spans="1:10" x14ac:dyDescent="0.25">
      <c r="A92" s="2" t="s">
        <v>101</v>
      </c>
      <c r="B92" s="8">
        <f>SUM(C92,F92:J92)</f>
        <v>909</v>
      </c>
      <c r="C92" s="9">
        <f t="shared" si="3"/>
        <v>692</v>
      </c>
      <c r="D92" s="9">
        <v>575</v>
      </c>
      <c r="E92" s="9">
        <v>117</v>
      </c>
      <c r="F92" s="9"/>
      <c r="G92" s="9"/>
      <c r="H92" s="9">
        <v>5</v>
      </c>
      <c r="I92" s="9">
        <v>1</v>
      </c>
      <c r="J92" s="9">
        <v>211</v>
      </c>
    </row>
    <row r="93" spans="1:10" x14ac:dyDescent="0.25">
      <c r="A93" s="2" t="s">
        <v>102</v>
      </c>
      <c r="B93" s="8">
        <f>SUM(B3:B92)</f>
        <v>57410</v>
      </c>
      <c r="C93" s="8">
        <f t="shared" ref="C93:J93" si="4">SUM(C3:C92)</f>
        <v>42721</v>
      </c>
      <c r="D93" s="8">
        <f t="shared" si="4"/>
        <v>35921</v>
      </c>
      <c r="E93" s="8">
        <f t="shared" si="4"/>
        <v>6800</v>
      </c>
      <c r="F93" s="8">
        <f t="shared" si="4"/>
        <v>5</v>
      </c>
      <c r="G93" s="8">
        <f t="shared" si="4"/>
        <v>7</v>
      </c>
      <c r="H93" s="8">
        <f t="shared" si="4"/>
        <v>257</v>
      </c>
      <c r="I93" s="8">
        <f t="shared" si="4"/>
        <v>5</v>
      </c>
      <c r="J93" s="8">
        <f t="shared" si="4"/>
        <v>14415</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F414-5FB9-4E1D-9999-450D0A9C5C5D}">
  <sheetPr>
    <pageSetUpPr fitToPage="1"/>
  </sheetPr>
  <dimension ref="A1:M93"/>
  <sheetViews>
    <sheetView view="pageLayout" zoomScaleNormal="100" workbookViewId="0"/>
  </sheetViews>
  <sheetFormatPr defaultRowHeight="15.75" x14ac:dyDescent="0.25"/>
  <cols>
    <col min="1" max="1" width="26" style="1" customWidth="1"/>
    <col min="2" max="12" width="6.625" style="1" customWidth="1"/>
    <col min="13" max="16" width="16.5" style="1" bestFit="1" customWidth="1"/>
    <col min="17" max="20" width="14.5" style="1" bestFit="1" customWidth="1"/>
    <col min="21" max="22" width="9.875" style="1" bestFit="1" customWidth="1"/>
    <col min="23" max="23" width="10.875" style="1" bestFit="1" customWidth="1"/>
    <col min="24" max="16384" width="9" style="1"/>
  </cols>
  <sheetData>
    <row r="1" spans="1:12" ht="107.25" customHeight="1" x14ac:dyDescent="0.25">
      <c r="A1" s="5" t="s">
        <v>185</v>
      </c>
      <c r="B1" s="3" t="s">
        <v>0</v>
      </c>
      <c r="C1" s="3" t="s">
        <v>114</v>
      </c>
      <c r="D1" s="3" t="s">
        <v>114</v>
      </c>
      <c r="E1" s="3" t="s">
        <v>114</v>
      </c>
      <c r="F1" s="3" t="s">
        <v>114</v>
      </c>
      <c r="G1" s="3" t="s">
        <v>115</v>
      </c>
      <c r="H1" s="3" t="s">
        <v>115</v>
      </c>
      <c r="I1" s="3" t="s">
        <v>115</v>
      </c>
      <c r="J1" s="3" t="s">
        <v>1</v>
      </c>
      <c r="K1" s="3" t="s">
        <v>2</v>
      </c>
      <c r="L1" s="3" t="s">
        <v>3</v>
      </c>
    </row>
    <row r="2" spans="1:12" x14ac:dyDescent="0.25">
      <c r="A2" s="2" t="s">
        <v>189</v>
      </c>
      <c r="B2" s="2" t="s">
        <v>5</v>
      </c>
      <c r="C2" s="2" t="s">
        <v>6</v>
      </c>
      <c r="D2" s="2" t="s">
        <v>7</v>
      </c>
      <c r="E2" s="2" t="s">
        <v>8</v>
      </c>
      <c r="F2" s="2" t="s">
        <v>116</v>
      </c>
      <c r="G2" s="2" t="s">
        <v>6</v>
      </c>
      <c r="H2" s="2" t="s">
        <v>9</v>
      </c>
      <c r="I2" s="2" t="s">
        <v>10</v>
      </c>
      <c r="J2" s="2" t="s">
        <v>11</v>
      </c>
      <c r="K2" s="2" t="s">
        <v>5</v>
      </c>
      <c r="L2" s="2" t="s">
        <v>5</v>
      </c>
    </row>
    <row r="3" spans="1:12" x14ac:dyDescent="0.25">
      <c r="A3" s="2" t="s">
        <v>12</v>
      </c>
      <c r="B3" s="8">
        <f>SUM(C3,G3,J3:L3)</f>
        <v>622</v>
      </c>
      <c r="C3" s="9">
        <f>SUM(D3:F3)</f>
        <v>194</v>
      </c>
      <c r="D3" s="9">
        <v>162</v>
      </c>
      <c r="E3" s="9">
        <v>29</v>
      </c>
      <c r="F3" s="9">
        <v>3</v>
      </c>
      <c r="G3" s="9">
        <f>SUM(H3:I3)</f>
        <v>384</v>
      </c>
      <c r="H3" s="9">
        <v>309</v>
      </c>
      <c r="I3" s="9">
        <v>75</v>
      </c>
      <c r="J3" s="9">
        <v>0</v>
      </c>
      <c r="K3" s="9">
        <v>0</v>
      </c>
      <c r="L3" s="9">
        <v>44</v>
      </c>
    </row>
    <row r="4" spans="1:12" x14ac:dyDescent="0.25">
      <c r="A4" s="2" t="s">
        <v>13</v>
      </c>
      <c r="B4" s="8">
        <f t="shared" ref="B4:B67" si="0">SUM(C4,G4,J4:L4)</f>
        <v>1123</v>
      </c>
      <c r="C4" s="9">
        <f t="shared" ref="C4:C67" si="1">SUM(D4:F4)</f>
        <v>381</v>
      </c>
      <c r="D4" s="9">
        <v>365</v>
      </c>
      <c r="E4" s="9">
        <v>13</v>
      </c>
      <c r="F4" s="9">
        <v>3</v>
      </c>
      <c r="G4" s="9">
        <f t="shared" ref="G4:G67" si="2">SUM(H4:I4)</f>
        <v>689</v>
      </c>
      <c r="H4" s="9">
        <v>616</v>
      </c>
      <c r="I4" s="9">
        <v>73</v>
      </c>
      <c r="J4" s="9">
        <v>0</v>
      </c>
      <c r="K4" s="9">
        <v>3</v>
      </c>
      <c r="L4" s="9">
        <v>50</v>
      </c>
    </row>
    <row r="5" spans="1:12" x14ac:dyDescent="0.25">
      <c r="A5" s="2" t="s">
        <v>14</v>
      </c>
      <c r="B5" s="8">
        <f t="shared" si="0"/>
        <v>765</v>
      </c>
      <c r="C5" s="9">
        <f t="shared" si="1"/>
        <v>273</v>
      </c>
      <c r="D5" s="9">
        <v>250</v>
      </c>
      <c r="E5" s="9">
        <v>22</v>
      </c>
      <c r="F5" s="9">
        <v>1</v>
      </c>
      <c r="G5" s="9">
        <f t="shared" si="2"/>
        <v>439</v>
      </c>
      <c r="H5" s="9">
        <v>375</v>
      </c>
      <c r="I5" s="9">
        <v>64</v>
      </c>
      <c r="J5" s="9">
        <v>0</v>
      </c>
      <c r="K5" s="9">
        <v>0</v>
      </c>
      <c r="L5" s="9">
        <v>53</v>
      </c>
    </row>
    <row r="6" spans="1:12" x14ac:dyDescent="0.25">
      <c r="A6" s="2" t="s">
        <v>15</v>
      </c>
      <c r="B6" s="8">
        <f t="shared" si="0"/>
        <v>785</v>
      </c>
      <c r="C6" s="9">
        <f t="shared" si="1"/>
        <v>310</v>
      </c>
      <c r="D6" s="9">
        <v>297</v>
      </c>
      <c r="E6" s="9">
        <v>9</v>
      </c>
      <c r="F6" s="9">
        <v>4</v>
      </c>
      <c r="G6" s="9">
        <f t="shared" si="2"/>
        <v>443</v>
      </c>
      <c r="H6" s="9">
        <v>385</v>
      </c>
      <c r="I6" s="9">
        <v>58</v>
      </c>
      <c r="J6" s="9">
        <v>1</v>
      </c>
      <c r="K6" s="9">
        <v>1</v>
      </c>
      <c r="L6" s="9">
        <v>30</v>
      </c>
    </row>
    <row r="7" spans="1:12" x14ac:dyDescent="0.25">
      <c r="A7" s="2" t="s">
        <v>16</v>
      </c>
      <c r="B7" s="8">
        <f t="shared" si="0"/>
        <v>1407</v>
      </c>
      <c r="C7" s="9">
        <f t="shared" si="1"/>
        <v>341</v>
      </c>
      <c r="D7" s="9">
        <v>315</v>
      </c>
      <c r="E7" s="9">
        <v>24</v>
      </c>
      <c r="F7" s="9">
        <v>2</v>
      </c>
      <c r="G7" s="9">
        <f t="shared" si="2"/>
        <v>1000</v>
      </c>
      <c r="H7" s="9">
        <v>864</v>
      </c>
      <c r="I7" s="9">
        <v>136</v>
      </c>
      <c r="J7" s="9">
        <v>1</v>
      </c>
      <c r="K7" s="9">
        <v>1</v>
      </c>
      <c r="L7" s="9">
        <v>64</v>
      </c>
    </row>
    <row r="8" spans="1:12" x14ac:dyDescent="0.25">
      <c r="A8" s="2" t="s">
        <v>17</v>
      </c>
      <c r="B8" s="8">
        <f t="shared" si="0"/>
        <v>919</v>
      </c>
      <c r="C8" s="9">
        <f t="shared" si="1"/>
        <v>200</v>
      </c>
      <c r="D8" s="9">
        <v>183</v>
      </c>
      <c r="E8" s="9">
        <v>16</v>
      </c>
      <c r="F8" s="9">
        <v>1</v>
      </c>
      <c r="G8" s="9">
        <f t="shared" si="2"/>
        <v>661</v>
      </c>
      <c r="H8" s="9">
        <v>533</v>
      </c>
      <c r="I8" s="9">
        <v>128</v>
      </c>
      <c r="J8" s="9">
        <v>1</v>
      </c>
      <c r="K8" s="9">
        <v>1</v>
      </c>
      <c r="L8" s="9">
        <v>56</v>
      </c>
    </row>
    <row r="9" spans="1:12" x14ac:dyDescent="0.25">
      <c r="A9" s="2" t="s">
        <v>18</v>
      </c>
      <c r="B9" s="8">
        <f t="shared" si="0"/>
        <v>904</v>
      </c>
      <c r="C9" s="9">
        <f t="shared" si="1"/>
        <v>168</v>
      </c>
      <c r="D9" s="9">
        <v>148</v>
      </c>
      <c r="E9" s="9">
        <v>19</v>
      </c>
      <c r="F9" s="9">
        <v>1</v>
      </c>
      <c r="G9" s="9">
        <f t="shared" si="2"/>
        <v>668</v>
      </c>
      <c r="H9" s="9">
        <v>574</v>
      </c>
      <c r="I9" s="9">
        <v>94</v>
      </c>
      <c r="J9" s="9">
        <v>0</v>
      </c>
      <c r="K9" s="9">
        <v>0</v>
      </c>
      <c r="L9" s="9">
        <v>68</v>
      </c>
    </row>
    <row r="10" spans="1:12" x14ac:dyDescent="0.25">
      <c r="A10" s="2" t="s">
        <v>19</v>
      </c>
      <c r="B10" s="8">
        <f t="shared" si="0"/>
        <v>813</v>
      </c>
      <c r="C10" s="9">
        <f t="shared" si="1"/>
        <v>202</v>
      </c>
      <c r="D10" s="9">
        <v>180</v>
      </c>
      <c r="E10" s="9">
        <v>19</v>
      </c>
      <c r="F10" s="9">
        <v>3</v>
      </c>
      <c r="G10" s="9">
        <f t="shared" si="2"/>
        <v>577</v>
      </c>
      <c r="H10" s="9">
        <v>507</v>
      </c>
      <c r="I10" s="9">
        <v>70</v>
      </c>
      <c r="J10" s="9">
        <v>1</v>
      </c>
      <c r="K10" s="9">
        <v>0</v>
      </c>
      <c r="L10" s="9">
        <v>33</v>
      </c>
    </row>
    <row r="11" spans="1:12" x14ac:dyDescent="0.25">
      <c r="A11" s="2" t="s">
        <v>20</v>
      </c>
      <c r="B11" s="8">
        <f t="shared" si="0"/>
        <v>718</v>
      </c>
      <c r="C11" s="9">
        <f t="shared" si="1"/>
        <v>277</v>
      </c>
      <c r="D11" s="9">
        <v>253</v>
      </c>
      <c r="E11" s="9">
        <v>21</v>
      </c>
      <c r="F11" s="9">
        <v>3</v>
      </c>
      <c r="G11" s="9">
        <f t="shared" si="2"/>
        <v>404</v>
      </c>
      <c r="H11" s="9">
        <v>360</v>
      </c>
      <c r="I11" s="9">
        <v>44</v>
      </c>
      <c r="J11" s="9">
        <v>0</v>
      </c>
      <c r="K11" s="9">
        <v>2</v>
      </c>
      <c r="L11" s="9">
        <v>35</v>
      </c>
    </row>
    <row r="12" spans="1:12" x14ac:dyDescent="0.25">
      <c r="A12" s="2" t="s">
        <v>21</v>
      </c>
      <c r="B12" s="8">
        <f t="shared" si="0"/>
        <v>914</v>
      </c>
      <c r="C12" s="9">
        <f t="shared" si="1"/>
        <v>331</v>
      </c>
      <c r="D12" s="9">
        <v>303</v>
      </c>
      <c r="E12" s="9">
        <v>26</v>
      </c>
      <c r="F12" s="9">
        <v>2</v>
      </c>
      <c r="G12" s="9">
        <f t="shared" si="2"/>
        <v>539</v>
      </c>
      <c r="H12" s="9">
        <v>475</v>
      </c>
      <c r="I12" s="9">
        <v>64</v>
      </c>
      <c r="J12" s="9">
        <v>0</v>
      </c>
      <c r="K12" s="9">
        <v>0</v>
      </c>
      <c r="L12" s="9">
        <v>44</v>
      </c>
    </row>
    <row r="13" spans="1:12" x14ac:dyDescent="0.25">
      <c r="A13" s="2" t="s">
        <v>22</v>
      </c>
      <c r="B13" s="8">
        <f t="shared" si="0"/>
        <v>389</v>
      </c>
      <c r="C13" s="9">
        <f t="shared" si="1"/>
        <v>102</v>
      </c>
      <c r="D13" s="9">
        <v>87</v>
      </c>
      <c r="E13" s="9">
        <v>15</v>
      </c>
      <c r="F13" s="9">
        <v>0</v>
      </c>
      <c r="G13" s="9">
        <f t="shared" si="2"/>
        <v>268</v>
      </c>
      <c r="H13" s="9">
        <v>222</v>
      </c>
      <c r="I13" s="9">
        <v>46</v>
      </c>
      <c r="J13" s="9">
        <v>0</v>
      </c>
      <c r="K13" s="9">
        <v>0</v>
      </c>
      <c r="L13" s="9">
        <v>19</v>
      </c>
    </row>
    <row r="14" spans="1:12" x14ac:dyDescent="0.25">
      <c r="A14" s="2" t="s">
        <v>23</v>
      </c>
      <c r="B14" s="8">
        <f t="shared" si="0"/>
        <v>128</v>
      </c>
      <c r="C14" s="9">
        <f t="shared" si="1"/>
        <v>48</v>
      </c>
      <c r="D14" s="9">
        <v>45</v>
      </c>
      <c r="E14" s="9">
        <v>3</v>
      </c>
      <c r="F14" s="9">
        <v>0</v>
      </c>
      <c r="G14" s="9">
        <f t="shared" si="2"/>
        <v>69</v>
      </c>
      <c r="H14" s="9">
        <v>62</v>
      </c>
      <c r="I14" s="9">
        <v>7</v>
      </c>
      <c r="J14" s="9">
        <v>0</v>
      </c>
      <c r="K14" s="9">
        <v>0</v>
      </c>
      <c r="L14" s="9">
        <v>11</v>
      </c>
    </row>
    <row r="15" spans="1:12" x14ac:dyDescent="0.25">
      <c r="A15" s="2" t="s">
        <v>24</v>
      </c>
      <c r="B15" s="8">
        <f t="shared" si="0"/>
        <v>486</v>
      </c>
      <c r="C15" s="9">
        <f t="shared" si="1"/>
        <v>100</v>
      </c>
      <c r="D15" s="9">
        <v>89</v>
      </c>
      <c r="E15" s="9">
        <v>10</v>
      </c>
      <c r="F15" s="9">
        <v>1</v>
      </c>
      <c r="G15" s="9">
        <f t="shared" si="2"/>
        <v>350</v>
      </c>
      <c r="H15" s="9">
        <v>296</v>
      </c>
      <c r="I15" s="9">
        <v>54</v>
      </c>
      <c r="J15" s="9">
        <v>0</v>
      </c>
      <c r="K15" s="9">
        <v>0</v>
      </c>
      <c r="L15" s="9">
        <v>36</v>
      </c>
    </row>
    <row r="16" spans="1:12" x14ac:dyDescent="0.25">
      <c r="A16" s="2" t="s">
        <v>25</v>
      </c>
      <c r="B16" s="8">
        <f t="shared" si="0"/>
        <v>633</v>
      </c>
      <c r="C16" s="9">
        <f t="shared" si="1"/>
        <v>92</v>
      </c>
      <c r="D16" s="9">
        <v>82</v>
      </c>
      <c r="E16" s="9">
        <v>9</v>
      </c>
      <c r="F16" s="9">
        <v>1</v>
      </c>
      <c r="G16" s="9">
        <f t="shared" si="2"/>
        <v>506</v>
      </c>
      <c r="H16" s="9">
        <v>459</v>
      </c>
      <c r="I16" s="9">
        <v>47</v>
      </c>
      <c r="J16" s="9">
        <v>0</v>
      </c>
      <c r="K16" s="9">
        <v>0</v>
      </c>
      <c r="L16" s="9">
        <v>35</v>
      </c>
    </row>
    <row r="17" spans="1:12" x14ac:dyDescent="0.25">
      <c r="A17" s="2" t="s">
        <v>26</v>
      </c>
      <c r="B17" s="8">
        <f t="shared" si="0"/>
        <v>287</v>
      </c>
      <c r="C17" s="9">
        <f t="shared" si="1"/>
        <v>123</v>
      </c>
      <c r="D17" s="9">
        <v>108</v>
      </c>
      <c r="E17" s="9">
        <v>11</v>
      </c>
      <c r="F17" s="9">
        <v>4</v>
      </c>
      <c r="G17" s="9">
        <f t="shared" si="2"/>
        <v>146</v>
      </c>
      <c r="H17" s="9">
        <v>128</v>
      </c>
      <c r="I17" s="9">
        <v>18</v>
      </c>
      <c r="J17" s="9">
        <v>0</v>
      </c>
      <c r="K17" s="9">
        <v>0</v>
      </c>
      <c r="L17" s="9">
        <v>18</v>
      </c>
    </row>
    <row r="18" spans="1:12" x14ac:dyDescent="0.25">
      <c r="A18" s="2" t="s">
        <v>27</v>
      </c>
      <c r="B18" s="8">
        <f t="shared" si="0"/>
        <v>324</v>
      </c>
      <c r="C18" s="9">
        <f t="shared" si="1"/>
        <v>152</v>
      </c>
      <c r="D18" s="9">
        <v>136</v>
      </c>
      <c r="E18" s="9">
        <v>15</v>
      </c>
      <c r="F18" s="9">
        <v>1</v>
      </c>
      <c r="G18" s="9">
        <f t="shared" si="2"/>
        <v>150</v>
      </c>
      <c r="H18" s="9">
        <v>133</v>
      </c>
      <c r="I18" s="9">
        <v>17</v>
      </c>
      <c r="J18" s="9">
        <v>0</v>
      </c>
      <c r="K18" s="9">
        <v>1</v>
      </c>
      <c r="L18" s="9">
        <v>21</v>
      </c>
    </row>
    <row r="19" spans="1:12" x14ac:dyDescent="0.25">
      <c r="A19" s="2" t="s">
        <v>28</v>
      </c>
      <c r="B19" s="8">
        <f t="shared" si="0"/>
        <v>163</v>
      </c>
      <c r="C19" s="9">
        <f t="shared" si="1"/>
        <v>81</v>
      </c>
      <c r="D19" s="9">
        <v>70</v>
      </c>
      <c r="E19" s="9">
        <v>10</v>
      </c>
      <c r="F19" s="9">
        <v>1</v>
      </c>
      <c r="G19" s="9">
        <f t="shared" si="2"/>
        <v>61</v>
      </c>
      <c r="H19" s="9">
        <v>49</v>
      </c>
      <c r="I19" s="9">
        <v>12</v>
      </c>
      <c r="J19" s="9">
        <v>0</v>
      </c>
      <c r="K19" s="9">
        <v>1</v>
      </c>
      <c r="L19" s="9">
        <v>20</v>
      </c>
    </row>
    <row r="20" spans="1:12" x14ac:dyDescent="0.25">
      <c r="A20" s="2" t="s">
        <v>29</v>
      </c>
      <c r="B20" s="8">
        <f t="shared" si="0"/>
        <v>875</v>
      </c>
      <c r="C20" s="9">
        <f t="shared" si="1"/>
        <v>429</v>
      </c>
      <c r="D20" s="9">
        <v>394</v>
      </c>
      <c r="E20" s="9">
        <v>34</v>
      </c>
      <c r="F20" s="9">
        <v>1</v>
      </c>
      <c r="G20" s="9">
        <f t="shared" si="2"/>
        <v>407</v>
      </c>
      <c r="H20" s="9">
        <v>354</v>
      </c>
      <c r="I20" s="9">
        <v>53</v>
      </c>
      <c r="J20" s="9">
        <v>0</v>
      </c>
      <c r="K20" s="9">
        <v>2</v>
      </c>
      <c r="L20" s="9">
        <v>37</v>
      </c>
    </row>
    <row r="21" spans="1:12" x14ac:dyDescent="0.25">
      <c r="A21" s="2" t="s">
        <v>30</v>
      </c>
      <c r="B21" s="8">
        <f t="shared" si="0"/>
        <v>379</v>
      </c>
      <c r="C21" s="9">
        <f t="shared" si="1"/>
        <v>180</v>
      </c>
      <c r="D21" s="9">
        <v>166</v>
      </c>
      <c r="E21" s="9">
        <v>11</v>
      </c>
      <c r="F21" s="9">
        <v>3</v>
      </c>
      <c r="G21" s="9">
        <f t="shared" si="2"/>
        <v>179</v>
      </c>
      <c r="H21" s="9">
        <v>160</v>
      </c>
      <c r="I21" s="9">
        <v>19</v>
      </c>
      <c r="J21" s="9">
        <v>0</v>
      </c>
      <c r="K21" s="9">
        <v>0</v>
      </c>
      <c r="L21" s="9">
        <v>20</v>
      </c>
    </row>
    <row r="22" spans="1:12" x14ac:dyDescent="0.25">
      <c r="A22" s="2" t="s">
        <v>31</v>
      </c>
      <c r="B22" s="8">
        <f t="shared" si="0"/>
        <v>855</v>
      </c>
      <c r="C22" s="9">
        <f t="shared" si="1"/>
        <v>444</v>
      </c>
      <c r="D22" s="9">
        <v>408</v>
      </c>
      <c r="E22" s="9">
        <v>34</v>
      </c>
      <c r="F22" s="9">
        <v>2</v>
      </c>
      <c r="G22" s="9">
        <f t="shared" si="2"/>
        <v>363</v>
      </c>
      <c r="H22" s="9">
        <v>306</v>
      </c>
      <c r="I22" s="9">
        <v>57</v>
      </c>
      <c r="J22" s="9">
        <v>0</v>
      </c>
      <c r="K22" s="9">
        <v>0</v>
      </c>
      <c r="L22" s="9">
        <v>48</v>
      </c>
    </row>
    <row r="23" spans="1:12" x14ac:dyDescent="0.25">
      <c r="A23" s="2" t="s">
        <v>32</v>
      </c>
      <c r="B23" s="8">
        <f t="shared" si="0"/>
        <v>342</v>
      </c>
      <c r="C23" s="9">
        <f t="shared" si="1"/>
        <v>143</v>
      </c>
      <c r="D23" s="9">
        <v>125</v>
      </c>
      <c r="E23" s="9">
        <v>16</v>
      </c>
      <c r="F23" s="9">
        <v>2</v>
      </c>
      <c r="G23" s="9">
        <f t="shared" si="2"/>
        <v>181</v>
      </c>
      <c r="H23" s="9">
        <v>155</v>
      </c>
      <c r="I23" s="9">
        <v>26</v>
      </c>
      <c r="J23" s="9">
        <v>0</v>
      </c>
      <c r="K23" s="9">
        <v>0</v>
      </c>
      <c r="L23" s="9">
        <v>18</v>
      </c>
    </row>
    <row r="24" spans="1:12" x14ac:dyDescent="0.25">
      <c r="A24" s="2" t="s">
        <v>33</v>
      </c>
      <c r="B24" s="8">
        <f t="shared" si="0"/>
        <v>44</v>
      </c>
      <c r="C24" s="9">
        <f t="shared" si="1"/>
        <v>24</v>
      </c>
      <c r="D24" s="9">
        <v>24</v>
      </c>
      <c r="E24" s="9">
        <v>0</v>
      </c>
      <c r="F24" s="9">
        <v>0</v>
      </c>
      <c r="G24" s="9">
        <f t="shared" si="2"/>
        <v>14</v>
      </c>
      <c r="H24" s="9">
        <v>13</v>
      </c>
      <c r="I24" s="9">
        <v>1</v>
      </c>
      <c r="J24" s="9">
        <v>0</v>
      </c>
      <c r="K24" s="9">
        <v>0</v>
      </c>
      <c r="L24" s="9">
        <v>6</v>
      </c>
    </row>
    <row r="25" spans="1:12" x14ac:dyDescent="0.25">
      <c r="A25" s="2" t="s">
        <v>34</v>
      </c>
      <c r="B25" s="8">
        <f t="shared" si="0"/>
        <v>167</v>
      </c>
      <c r="C25" s="9">
        <f t="shared" si="1"/>
        <v>82</v>
      </c>
      <c r="D25" s="9">
        <v>76</v>
      </c>
      <c r="E25" s="9">
        <v>5</v>
      </c>
      <c r="F25" s="9">
        <v>1</v>
      </c>
      <c r="G25" s="9">
        <f t="shared" si="2"/>
        <v>73</v>
      </c>
      <c r="H25" s="9">
        <v>66</v>
      </c>
      <c r="I25" s="9">
        <v>7</v>
      </c>
      <c r="J25" s="9">
        <v>0</v>
      </c>
      <c r="K25" s="9">
        <v>0</v>
      </c>
      <c r="L25" s="9">
        <v>12</v>
      </c>
    </row>
    <row r="26" spans="1:12" x14ac:dyDescent="0.25">
      <c r="A26" s="2" t="s">
        <v>35</v>
      </c>
      <c r="B26" s="8">
        <f t="shared" si="0"/>
        <v>547</v>
      </c>
      <c r="C26" s="9">
        <f t="shared" si="1"/>
        <v>247</v>
      </c>
      <c r="D26" s="9">
        <v>230</v>
      </c>
      <c r="E26" s="9">
        <v>17</v>
      </c>
      <c r="F26" s="9">
        <v>0</v>
      </c>
      <c r="G26" s="9">
        <f t="shared" si="2"/>
        <v>271</v>
      </c>
      <c r="H26" s="9">
        <v>230</v>
      </c>
      <c r="I26" s="9">
        <v>41</v>
      </c>
      <c r="J26" s="9">
        <v>0</v>
      </c>
      <c r="K26" s="9">
        <v>1</v>
      </c>
      <c r="L26" s="9">
        <v>28</v>
      </c>
    </row>
    <row r="27" spans="1:12" x14ac:dyDescent="0.25">
      <c r="A27" s="2" t="s">
        <v>36</v>
      </c>
      <c r="B27" s="8">
        <f t="shared" si="0"/>
        <v>142</v>
      </c>
      <c r="C27" s="9">
        <f t="shared" si="1"/>
        <v>68</v>
      </c>
      <c r="D27" s="9">
        <v>63</v>
      </c>
      <c r="E27" s="9">
        <v>5</v>
      </c>
      <c r="F27" s="9">
        <v>0</v>
      </c>
      <c r="G27" s="9">
        <f t="shared" si="2"/>
        <v>67</v>
      </c>
      <c r="H27" s="9">
        <v>54</v>
      </c>
      <c r="I27" s="9">
        <v>13</v>
      </c>
      <c r="J27" s="9">
        <v>0</v>
      </c>
      <c r="K27" s="9">
        <v>0</v>
      </c>
      <c r="L27" s="9">
        <v>7</v>
      </c>
    </row>
    <row r="28" spans="1:12" x14ac:dyDescent="0.25">
      <c r="A28" s="2" t="s">
        <v>37</v>
      </c>
      <c r="B28" s="8">
        <f t="shared" si="0"/>
        <v>281</v>
      </c>
      <c r="C28" s="9">
        <f t="shared" si="1"/>
        <v>141</v>
      </c>
      <c r="D28" s="9">
        <v>131</v>
      </c>
      <c r="E28" s="9">
        <v>9</v>
      </c>
      <c r="F28" s="9">
        <v>1</v>
      </c>
      <c r="G28" s="9">
        <f t="shared" si="2"/>
        <v>108</v>
      </c>
      <c r="H28" s="9">
        <v>95</v>
      </c>
      <c r="I28" s="9">
        <v>13</v>
      </c>
      <c r="J28" s="9">
        <v>0</v>
      </c>
      <c r="K28" s="9">
        <v>1</v>
      </c>
      <c r="L28" s="9">
        <v>31</v>
      </c>
    </row>
    <row r="29" spans="1:12" x14ac:dyDescent="0.25">
      <c r="A29" s="2" t="s">
        <v>38</v>
      </c>
      <c r="B29" s="8">
        <f t="shared" si="0"/>
        <v>593</v>
      </c>
      <c r="C29" s="9">
        <f t="shared" si="1"/>
        <v>254</v>
      </c>
      <c r="D29" s="9">
        <v>222</v>
      </c>
      <c r="E29" s="9">
        <v>29</v>
      </c>
      <c r="F29" s="9">
        <v>3</v>
      </c>
      <c r="G29" s="9">
        <f t="shared" si="2"/>
        <v>296</v>
      </c>
      <c r="H29" s="9">
        <v>260</v>
      </c>
      <c r="I29" s="9">
        <v>36</v>
      </c>
      <c r="J29" s="9">
        <v>0</v>
      </c>
      <c r="K29" s="9">
        <v>0</v>
      </c>
      <c r="L29" s="9">
        <v>43</v>
      </c>
    </row>
    <row r="30" spans="1:12" x14ac:dyDescent="0.25">
      <c r="A30" s="2" t="s">
        <v>39</v>
      </c>
      <c r="B30" s="8">
        <f t="shared" si="0"/>
        <v>903</v>
      </c>
      <c r="C30" s="9">
        <f t="shared" si="1"/>
        <v>201</v>
      </c>
      <c r="D30" s="9">
        <v>186</v>
      </c>
      <c r="E30" s="9">
        <v>15</v>
      </c>
      <c r="F30" s="9">
        <v>0</v>
      </c>
      <c r="G30" s="9">
        <f t="shared" si="2"/>
        <v>668</v>
      </c>
      <c r="H30" s="9">
        <v>603</v>
      </c>
      <c r="I30" s="9">
        <v>65</v>
      </c>
      <c r="J30" s="9">
        <v>1</v>
      </c>
      <c r="K30" s="9">
        <v>0</v>
      </c>
      <c r="L30" s="9">
        <v>33</v>
      </c>
    </row>
    <row r="31" spans="1:12" x14ac:dyDescent="0.25">
      <c r="A31" s="2" t="s">
        <v>40</v>
      </c>
      <c r="B31" s="8">
        <f t="shared" si="0"/>
        <v>191</v>
      </c>
      <c r="C31" s="9">
        <f t="shared" si="1"/>
        <v>57</v>
      </c>
      <c r="D31" s="9">
        <v>54</v>
      </c>
      <c r="E31" s="9">
        <v>3</v>
      </c>
      <c r="F31" s="9">
        <v>0</v>
      </c>
      <c r="G31" s="9">
        <f t="shared" si="2"/>
        <v>127</v>
      </c>
      <c r="H31" s="9">
        <v>113</v>
      </c>
      <c r="I31" s="9">
        <v>14</v>
      </c>
      <c r="J31" s="9">
        <v>0</v>
      </c>
      <c r="K31" s="9">
        <v>0</v>
      </c>
      <c r="L31" s="9">
        <v>7</v>
      </c>
    </row>
    <row r="32" spans="1:12" x14ac:dyDescent="0.25">
      <c r="A32" s="2" t="s">
        <v>41</v>
      </c>
      <c r="B32" s="8">
        <f t="shared" si="0"/>
        <v>1322</v>
      </c>
      <c r="C32" s="9">
        <f t="shared" si="1"/>
        <v>465</v>
      </c>
      <c r="D32" s="9">
        <v>438</v>
      </c>
      <c r="E32" s="9">
        <v>27</v>
      </c>
      <c r="F32" s="9">
        <v>0</v>
      </c>
      <c r="G32" s="9">
        <f t="shared" si="2"/>
        <v>809</v>
      </c>
      <c r="H32" s="9">
        <v>730</v>
      </c>
      <c r="I32" s="9">
        <v>79</v>
      </c>
      <c r="J32" s="9">
        <v>0</v>
      </c>
      <c r="K32" s="9">
        <v>1</v>
      </c>
      <c r="L32" s="9">
        <v>47</v>
      </c>
    </row>
    <row r="33" spans="1:12" x14ac:dyDescent="0.25">
      <c r="A33" s="2" t="s">
        <v>42</v>
      </c>
      <c r="B33" s="8">
        <f t="shared" si="0"/>
        <v>441</v>
      </c>
      <c r="C33" s="9">
        <f t="shared" si="1"/>
        <v>166</v>
      </c>
      <c r="D33" s="9">
        <v>152</v>
      </c>
      <c r="E33" s="9">
        <v>13</v>
      </c>
      <c r="F33" s="9">
        <v>1</v>
      </c>
      <c r="G33" s="9">
        <f t="shared" si="2"/>
        <v>251</v>
      </c>
      <c r="H33" s="9">
        <v>218</v>
      </c>
      <c r="I33" s="9">
        <v>33</v>
      </c>
      <c r="J33" s="9">
        <v>1</v>
      </c>
      <c r="K33" s="9">
        <v>1</v>
      </c>
      <c r="L33" s="9">
        <v>22</v>
      </c>
    </row>
    <row r="34" spans="1:12" x14ac:dyDescent="0.25">
      <c r="A34" s="2" t="s">
        <v>43</v>
      </c>
      <c r="B34" s="8">
        <f t="shared" si="0"/>
        <v>467</v>
      </c>
      <c r="C34" s="9">
        <f t="shared" si="1"/>
        <v>185</v>
      </c>
      <c r="D34" s="9">
        <v>170</v>
      </c>
      <c r="E34" s="9">
        <v>15</v>
      </c>
      <c r="F34" s="9">
        <v>0</v>
      </c>
      <c r="G34" s="9">
        <f t="shared" si="2"/>
        <v>260</v>
      </c>
      <c r="H34" s="9">
        <v>224</v>
      </c>
      <c r="I34" s="9">
        <v>36</v>
      </c>
      <c r="J34" s="9">
        <v>0</v>
      </c>
      <c r="K34" s="9">
        <v>0</v>
      </c>
      <c r="L34" s="9">
        <v>22</v>
      </c>
    </row>
    <row r="35" spans="1:12" x14ac:dyDescent="0.25">
      <c r="A35" s="2" t="s">
        <v>44</v>
      </c>
      <c r="B35" s="8">
        <f t="shared" si="0"/>
        <v>640</v>
      </c>
      <c r="C35" s="9">
        <f t="shared" si="1"/>
        <v>248</v>
      </c>
      <c r="D35" s="9">
        <v>231</v>
      </c>
      <c r="E35" s="9">
        <v>15</v>
      </c>
      <c r="F35" s="9">
        <v>2</v>
      </c>
      <c r="G35" s="9">
        <f t="shared" si="2"/>
        <v>362</v>
      </c>
      <c r="H35" s="9">
        <v>314</v>
      </c>
      <c r="I35" s="9">
        <v>48</v>
      </c>
      <c r="J35" s="9">
        <v>0</v>
      </c>
      <c r="K35" s="9">
        <v>0</v>
      </c>
      <c r="L35" s="9">
        <v>30</v>
      </c>
    </row>
    <row r="36" spans="1:12" x14ac:dyDescent="0.25">
      <c r="A36" s="2" t="s">
        <v>45</v>
      </c>
      <c r="B36" s="8">
        <f t="shared" si="0"/>
        <v>205</v>
      </c>
      <c r="C36" s="9">
        <f t="shared" si="1"/>
        <v>68</v>
      </c>
      <c r="D36" s="9">
        <v>67</v>
      </c>
      <c r="E36" s="9">
        <v>0</v>
      </c>
      <c r="F36" s="9">
        <v>1</v>
      </c>
      <c r="G36" s="9">
        <f t="shared" si="2"/>
        <v>124</v>
      </c>
      <c r="H36" s="9">
        <v>116</v>
      </c>
      <c r="I36" s="9">
        <v>8</v>
      </c>
      <c r="J36" s="9">
        <v>0</v>
      </c>
      <c r="K36" s="9">
        <v>1</v>
      </c>
      <c r="L36" s="9">
        <v>12</v>
      </c>
    </row>
    <row r="37" spans="1:12" x14ac:dyDescent="0.25">
      <c r="A37" s="2" t="s">
        <v>46</v>
      </c>
      <c r="B37" s="8">
        <f t="shared" si="0"/>
        <v>90</v>
      </c>
      <c r="C37" s="9">
        <f t="shared" si="1"/>
        <v>25</v>
      </c>
      <c r="D37" s="9">
        <v>22</v>
      </c>
      <c r="E37" s="9">
        <v>3</v>
      </c>
      <c r="F37" s="9">
        <v>0</v>
      </c>
      <c r="G37" s="9">
        <f t="shared" si="2"/>
        <v>61</v>
      </c>
      <c r="H37" s="9">
        <v>51</v>
      </c>
      <c r="I37" s="9">
        <v>10</v>
      </c>
      <c r="J37" s="9">
        <v>0</v>
      </c>
      <c r="K37" s="9">
        <v>0</v>
      </c>
      <c r="L37" s="9">
        <v>4</v>
      </c>
    </row>
    <row r="38" spans="1:12" x14ac:dyDescent="0.25">
      <c r="A38" s="2" t="s">
        <v>47</v>
      </c>
      <c r="B38" s="8">
        <f t="shared" si="0"/>
        <v>273</v>
      </c>
      <c r="C38" s="9">
        <f t="shared" si="1"/>
        <v>87</v>
      </c>
      <c r="D38" s="9">
        <v>79</v>
      </c>
      <c r="E38" s="9">
        <v>6</v>
      </c>
      <c r="F38" s="9">
        <v>2</v>
      </c>
      <c r="G38" s="9">
        <f t="shared" si="2"/>
        <v>171</v>
      </c>
      <c r="H38" s="9">
        <v>151</v>
      </c>
      <c r="I38" s="9">
        <v>20</v>
      </c>
      <c r="J38" s="9">
        <v>0</v>
      </c>
      <c r="K38" s="9">
        <v>0</v>
      </c>
      <c r="L38" s="9">
        <v>15</v>
      </c>
    </row>
    <row r="39" spans="1:12" x14ac:dyDescent="0.25">
      <c r="A39" s="2" t="s">
        <v>48</v>
      </c>
      <c r="B39" s="8">
        <f t="shared" si="0"/>
        <v>584</v>
      </c>
      <c r="C39" s="9">
        <f t="shared" si="1"/>
        <v>177</v>
      </c>
      <c r="D39" s="9">
        <v>162</v>
      </c>
      <c r="E39" s="9">
        <v>14</v>
      </c>
      <c r="F39" s="9">
        <v>1</v>
      </c>
      <c r="G39" s="9">
        <f t="shared" si="2"/>
        <v>379</v>
      </c>
      <c r="H39" s="9">
        <v>328</v>
      </c>
      <c r="I39" s="9">
        <v>51</v>
      </c>
      <c r="J39" s="9">
        <v>0</v>
      </c>
      <c r="K39" s="9">
        <v>0</v>
      </c>
      <c r="L39" s="9">
        <v>28</v>
      </c>
    </row>
    <row r="40" spans="1:12" x14ac:dyDescent="0.25">
      <c r="A40" s="2" t="s">
        <v>49</v>
      </c>
      <c r="B40" s="8">
        <f t="shared" si="0"/>
        <v>462</v>
      </c>
      <c r="C40" s="9">
        <f t="shared" si="1"/>
        <v>110</v>
      </c>
      <c r="D40" s="9">
        <v>103</v>
      </c>
      <c r="E40" s="9">
        <v>6</v>
      </c>
      <c r="F40" s="9">
        <v>1</v>
      </c>
      <c r="G40" s="9">
        <f t="shared" si="2"/>
        <v>336</v>
      </c>
      <c r="H40" s="9">
        <v>305</v>
      </c>
      <c r="I40" s="9">
        <v>31</v>
      </c>
      <c r="J40" s="9">
        <v>0</v>
      </c>
      <c r="K40" s="9">
        <v>1</v>
      </c>
      <c r="L40" s="9">
        <v>15</v>
      </c>
    </row>
    <row r="41" spans="1:12" x14ac:dyDescent="0.25">
      <c r="A41" s="2" t="s">
        <v>50</v>
      </c>
      <c r="B41" s="8">
        <f t="shared" si="0"/>
        <v>418</v>
      </c>
      <c r="C41" s="9">
        <f t="shared" si="1"/>
        <v>115</v>
      </c>
      <c r="D41" s="9">
        <v>99</v>
      </c>
      <c r="E41" s="9">
        <v>13</v>
      </c>
      <c r="F41" s="9">
        <v>3</v>
      </c>
      <c r="G41" s="9">
        <f t="shared" si="2"/>
        <v>285</v>
      </c>
      <c r="H41" s="9">
        <v>244</v>
      </c>
      <c r="I41" s="9">
        <v>41</v>
      </c>
      <c r="J41" s="9">
        <v>2</v>
      </c>
      <c r="K41" s="9">
        <v>0</v>
      </c>
      <c r="L41" s="9">
        <v>16</v>
      </c>
    </row>
    <row r="42" spans="1:12" x14ac:dyDescent="0.25">
      <c r="A42" s="2" t="s">
        <v>51</v>
      </c>
      <c r="B42" s="8">
        <f t="shared" si="0"/>
        <v>19</v>
      </c>
      <c r="C42" s="9">
        <f t="shared" si="1"/>
        <v>8</v>
      </c>
      <c r="D42" s="9">
        <v>7</v>
      </c>
      <c r="E42" s="9">
        <v>1</v>
      </c>
      <c r="F42" s="9">
        <v>0</v>
      </c>
      <c r="G42" s="9">
        <f t="shared" si="2"/>
        <v>8</v>
      </c>
      <c r="H42" s="9">
        <v>8</v>
      </c>
      <c r="I42" s="9">
        <v>0</v>
      </c>
      <c r="J42" s="9">
        <v>0</v>
      </c>
      <c r="K42" s="9">
        <v>0</v>
      </c>
      <c r="L42" s="9">
        <v>3</v>
      </c>
    </row>
    <row r="43" spans="1:12" x14ac:dyDescent="0.25">
      <c r="A43" s="2" t="s">
        <v>52</v>
      </c>
      <c r="B43" s="8">
        <f t="shared" si="0"/>
        <v>745</v>
      </c>
      <c r="C43" s="9">
        <f t="shared" si="1"/>
        <v>196</v>
      </c>
      <c r="D43" s="9">
        <v>179</v>
      </c>
      <c r="E43" s="9">
        <v>15</v>
      </c>
      <c r="F43" s="9">
        <v>2</v>
      </c>
      <c r="G43" s="9">
        <f t="shared" si="2"/>
        <v>513</v>
      </c>
      <c r="H43" s="9">
        <v>452</v>
      </c>
      <c r="I43" s="9">
        <v>61</v>
      </c>
      <c r="J43" s="9">
        <v>0</v>
      </c>
      <c r="K43" s="9">
        <v>0</v>
      </c>
      <c r="L43" s="9">
        <v>36</v>
      </c>
    </row>
    <row r="44" spans="1:12" x14ac:dyDescent="0.25">
      <c r="A44" s="2" t="s">
        <v>53</v>
      </c>
      <c r="B44" s="8">
        <f t="shared" si="0"/>
        <v>741</v>
      </c>
      <c r="C44" s="9">
        <f t="shared" si="1"/>
        <v>121</v>
      </c>
      <c r="D44" s="9">
        <v>111</v>
      </c>
      <c r="E44" s="9">
        <v>7</v>
      </c>
      <c r="F44" s="9">
        <v>3</v>
      </c>
      <c r="G44" s="9">
        <f t="shared" si="2"/>
        <v>564</v>
      </c>
      <c r="H44" s="9">
        <v>507</v>
      </c>
      <c r="I44" s="9">
        <v>57</v>
      </c>
      <c r="J44" s="9">
        <v>0</v>
      </c>
      <c r="K44" s="9">
        <v>0</v>
      </c>
      <c r="L44" s="9">
        <v>56</v>
      </c>
    </row>
    <row r="45" spans="1:12" x14ac:dyDescent="0.25">
      <c r="A45" s="2" t="s">
        <v>54</v>
      </c>
      <c r="B45" s="8">
        <f t="shared" si="0"/>
        <v>507</v>
      </c>
      <c r="C45" s="9">
        <f t="shared" si="1"/>
        <v>93</v>
      </c>
      <c r="D45" s="9">
        <v>81</v>
      </c>
      <c r="E45" s="9">
        <v>9</v>
      </c>
      <c r="F45" s="9">
        <v>3</v>
      </c>
      <c r="G45" s="9">
        <f t="shared" si="2"/>
        <v>383</v>
      </c>
      <c r="H45" s="9">
        <v>348</v>
      </c>
      <c r="I45" s="9">
        <v>35</v>
      </c>
      <c r="J45" s="9">
        <v>0</v>
      </c>
      <c r="K45" s="9">
        <v>0</v>
      </c>
      <c r="L45" s="9">
        <v>31</v>
      </c>
    </row>
    <row r="46" spans="1:12" x14ac:dyDescent="0.25">
      <c r="A46" s="2" t="s">
        <v>55</v>
      </c>
      <c r="B46" s="8">
        <f t="shared" si="0"/>
        <v>945</v>
      </c>
      <c r="C46" s="9">
        <f t="shared" si="1"/>
        <v>180</v>
      </c>
      <c r="D46" s="9">
        <v>168</v>
      </c>
      <c r="E46" s="9">
        <v>10</v>
      </c>
      <c r="F46" s="9">
        <v>2</v>
      </c>
      <c r="G46" s="9">
        <f t="shared" si="2"/>
        <v>708</v>
      </c>
      <c r="H46" s="9">
        <v>630</v>
      </c>
      <c r="I46" s="9">
        <v>78</v>
      </c>
      <c r="J46" s="9">
        <v>0</v>
      </c>
      <c r="K46" s="9">
        <v>0</v>
      </c>
      <c r="L46" s="9">
        <v>57</v>
      </c>
    </row>
    <row r="47" spans="1:12" x14ac:dyDescent="0.25">
      <c r="A47" s="2" t="s">
        <v>56</v>
      </c>
      <c r="B47" s="8">
        <f t="shared" si="0"/>
        <v>1173</v>
      </c>
      <c r="C47" s="9">
        <f t="shared" si="1"/>
        <v>442</v>
      </c>
      <c r="D47" s="9">
        <v>381</v>
      </c>
      <c r="E47" s="9">
        <v>57</v>
      </c>
      <c r="F47" s="9">
        <v>4</v>
      </c>
      <c r="G47" s="9">
        <f t="shared" si="2"/>
        <v>667</v>
      </c>
      <c r="H47" s="9">
        <v>576</v>
      </c>
      <c r="I47" s="9">
        <v>91</v>
      </c>
      <c r="J47" s="9">
        <v>2</v>
      </c>
      <c r="K47" s="9">
        <v>5</v>
      </c>
      <c r="L47" s="9">
        <v>57</v>
      </c>
    </row>
    <row r="48" spans="1:12" x14ac:dyDescent="0.25">
      <c r="A48" s="2" t="s">
        <v>57</v>
      </c>
      <c r="B48" s="8">
        <f t="shared" si="0"/>
        <v>1372</v>
      </c>
      <c r="C48" s="9">
        <f t="shared" si="1"/>
        <v>470</v>
      </c>
      <c r="D48" s="9">
        <v>430</v>
      </c>
      <c r="E48" s="9">
        <v>36</v>
      </c>
      <c r="F48" s="9">
        <v>4</v>
      </c>
      <c r="G48" s="9">
        <f t="shared" si="2"/>
        <v>812</v>
      </c>
      <c r="H48" s="9">
        <v>686</v>
      </c>
      <c r="I48" s="9">
        <v>126</v>
      </c>
      <c r="J48" s="9">
        <v>0</v>
      </c>
      <c r="K48" s="9">
        <v>0</v>
      </c>
      <c r="L48" s="9">
        <v>90</v>
      </c>
    </row>
    <row r="49" spans="1:13" x14ac:dyDescent="0.25">
      <c r="A49" s="2" t="s">
        <v>58</v>
      </c>
      <c r="B49" s="8">
        <f t="shared" si="0"/>
        <v>678</v>
      </c>
      <c r="C49" s="9">
        <f t="shared" si="1"/>
        <v>175</v>
      </c>
      <c r="D49" s="9">
        <v>150</v>
      </c>
      <c r="E49" s="9">
        <v>23</v>
      </c>
      <c r="F49" s="9">
        <v>2</v>
      </c>
      <c r="G49" s="9">
        <f t="shared" si="2"/>
        <v>460</v>
      </c>
      <c r="H49" s="9">
        <v>408</v>
      </c>
      <c r="I49" s="9">
        <v>52</v>
      </c>
      <c r="J49" s="9">
        <v>0</v>
      </c>
      <c r="K49" s="9">
        <v>0</v>
      </c>
      <c r="L49" s="9">
        <v>43</v>
      </c>
    </row>
    <row r="50" spans="1:13" x14ac:dyDescent="0.25">
      <c r="A50" s="2" t="s">
        <v>59</v>
      </c>
      <c r="B50" s="8">
        <f t="shared" si="0"/>
        <v>225</v>
      </c>
      <c r="C50" s="9">
        <f t="shared" si="1"/>
        <v>73</v>
      </c>
      <c r="D50" s="9">
        <v>64</v>
      </c>
      <c r="E50" s="9">
        <v>8</v>
      </c>
      <c r="F50" s="9">
        <v>1</v>
      </c>
      <c r="G50" s="9">
        <f t="shared" si="2"/>
        <v>131</v>
      </c>
      <c r="H50" s="9">
        <v>113</v>
      </c>
      <c r="I50" s="9">
        <v>18</v>
      </c>
      <c r="J50" s="9">
        <v>0</v>
      </c>
      <c r="K50" s="9">
        <v>0</v>
      </c>
      <c r="L50" s="9">
        <v>21</v>
      </c>
    </row>
    <row r="51" spans="1:13" x14ac:dyDescent="0.25">
      <c r="A51" s="2" t="s">
        <v>60</v>
      </c>
      <c r="B51" s="8">
        <f t="shared" si="0"/>
        <v>801</v>
      </c>
      <c r="C51" s="9">
        <f t="shared" si="1"/>
        <v>187</v>
      </c>
      <c r="D51" s="9">
        <v>173</v>
      </c>
      <c r="E51" s="9">
        <v>14</v>
      </c>
      <c r="F51" s="9">
        <v>0</v>
      </c>
      <c r="G51" s="9">
        <f t="shared" si="2"/>
        <v>576</v>
      </c>
      <c r="H51" s="9">
        <v>497</v>
      </c>
      <c r="I51" s="9">
        <v>79</v>
      </c>
      <c r="J51" s="9">
        <v>0</v>
      </c>
      <c r="K51" s="9">
        <v>0</v>
      </c>
      <c r="L51" s="9">
        <v>38</v>
      </c>
    </row>
    <row r="52" spans="1:13" x14ac:dyDescent="0.25">
      <c r="A52" s="2" t="s">
        <v>61</v>
      </c>
      <c r="B52" s="8">
        <f t="shared" si="0"/>
        <v>236</v>
      </c>
      <c r="C52" s="9">
        <f t="shared" si="1"/>
        <v>61</v>
      </c>
      <c r="D52" s="9">
        <v>54</v>
      </c>
      <c r="E52" s="9">
        <v>6</v>
      </c>
      <c r="F52" s="9">
        <v>1</v>
      </c>
      <c r="G52" s="9">
        <f t="shared" si="2"/>
        <v>166</v>
      </c>
      <c r="H52" s="9">
        <v>149</v>
      </c>
      <c r="I52" s="9">
        <v>17</v>
      </c>
      <c r="J52" s="9">
        <v>0</v>
      </c>
      <c r="K52" s="9">
        <v>0</v>
      </c>
      <c r="L52" s="9">
        <v>9</v>
      </c>
    </row>
    <row r="53" spans="1:13" x14ac:dyDescent="0.25">
      <c r="A53" s="2" t="s">
        <v>62</v>
      </c>
      <c r="B53" s="8">
        <f t="shared" si="0"/>
        <v>361</v>
      </c>
      <c r="C53" s="9">
        <f t="shared" si="1"/>
        <v>136</v>
      </c>
      <c r="D53" s="9">
        <v>121</v>
      </c>
      <c r="E53" s="9">
        <v>15</v>
      </c>
      <c r="F53" s="9">
        <v>0</v>
      </c>
      <c r="G53" s="9">
        <f t="shared" si="2"/>
        <v>198</v>
      </c>
      <c r="H53" s="9">
        <v>170</v>
      </c>
      <c r="I53" s="9">
        <v>28</v>
      </c>
      <c r="J53" s="9">
        <v>0</v>
      </c>
      <c r="K53" s="9">
        <v>0</v>
      </c>
      <c r="L53" s="9">
        <v>27</v>
      </c>
    </row>
    <row r="54" spans="1:13" x14ac:dyDescent="0.25">
      <c r="A54" s="2" t="s">
        <v>63</v>
      </c>
      <c r="B54" s="8">
        <f t="shared" si="0"/>
        <v>1200</v>
      </c>
      <c r="C54" s="9">
        <f t="shared" si="1"/>
        <v>494</v>
      </c>
      <c r="D54" s="9">
        <v>449</v>
      </c>
      <c r="E54" s="9">
        <v>41</v>
      </c>
      <c r="F54" s="9">
        <v>4</v>
      </c>
      <c r="G54" s="9">
        <f t="shared" si="2"/>
        <v>631</v>
      </c>
      <c r="H54" s="9">
        <v>552</v>
      </c>
      <c r="I54" s="9">
        <v>79</v>
      </c>
      <c r="J54" s="9">
        <v>0</v>
      </c>
      <c r="K54" s="9">
        <v>0</v>
      </c>
      <c r="L54" s="9">
        <v>75</v>
      </c>
    </row>
    <row r="55" spans="1:13" x14ac:dyDescent="0.25">
      <c r="A55" s="2" t="s">
        <v>64</v>
      </c>
      <c r="B55" s="8">
        <f t="shared" si="0"/>
        <v>297</v>
      </c>
      <c r="C55" s="9">
        <f t="shared" si="1"/>
        <v>128</v>
      </c>
      <c r="D55" s="9">
        <v>121</v>
      </c>
      <c r="E55" s="9">
        <v>6</v>
      </c>
      <c r="F55" s="9">
        <v>1</v>
      </c>
      <c r="G55" s="9">
        <f t="shared" si="2"/>
        <v>138</v>
      </c>
      <c r="H55" s="9">
        <v>120</v>
      </c>
      <c r="I55" s="9">
        <v>18</v>
      </c>
      <c r="J55" s="9">
        <v>0</v>
      </c>
      <c r="K55" s="9">
        <v>1</v>
      </c>
      <c r="L55" s="9">
        <v>30</v>
      </c>
    </row>
    <row r="56" spans="1:13" x14ac:dyDescent="0.25">
      <c r="A56" s="2" t="s">
        <v>65</v>
      </c>
      <c r="B56" s="8">
        <f t="shared" si="0"/>
        <v>1327</v>
      </c>
      <c r="C56" s="9">
        <f t="shared" si="1"/>
        <v>617</v>
      </c>
      <c r="D56" s="9">
        <v>559</v>
      </c>
      <c r="E56" s="9">
        <v>51</v>
      </c>
      <c r="F56" s="9">
        <v>7</v>
      </c>
      <c r="G56" s="9">
        <f t="shared" si="2"/>
        <v>638</v>
      </c>
      <c r="H56" s="9">
        <v>545</v>
      </c>
      <c r="I56" s="9">
        <v>93</v>
      </c>
      <c r="J56" s="9">
        <v>0</v>
      </c>
      <c r="K56" s="9">
        <v>0</v>
      </c>
      <c r="L56" s="9">
        <v>72</v>
      </c>
    </row>
    <row r="57" spans="1:13" x14ac:dyDescent="0.25">
      <c r="A57" s="2" t="s">
        <v>66</v>
      </c>
      <c r="B57" s="8">
        <f t="shared" si="0"/>
        <v>776</v>
      </c>
      <c r="C57" s="9">
        <f t="shared" si="1"/>
        <v>330</v>
      </c>
      <c r="D57" s="9">
        <v>295</v>
      </c>
      <c r="E57" s="9">
        <v>31</v>
      </c>
      <c r="F57" s="9">
        <v>4</v>
      </c>
      <c r="G57" s="9">
        <f t="shared" si="2"/>
        <v>376</v>
      </c>
      <c r="H57" s="9">
        <v>315</v>
      </c>
      <c r="I57" s="9">
        <v>61</v>
      </c>
      <c r="J57" s="9">
        <v>0</v>
      </c>
      <c r="K57" s="9">
        <v>1</v>
      </c>
      <c r="L57" s="9">
        <v>69</v>
      </c>
      <c r="M57" s="14"/>
    </row>
    <row r="58" spans="1:13" x14ac:dyDescent="0.25">
      <c r="A58" s="2" t="s">
        <v>67</v>
      </c>
      <c r="B58" s="8">
        <f t="shared" si="0"/>
        <v>86</v>
      </c>
      <c r="C58" s="9">
        <f t="shared" si="1"/>
        <v>45</v>
      </c>
      <c r="D58" s="9">
        <v>42</v>
      </c>
      <c r="E58" s="9">
        <v>3</v>
      </c>
      <c r="F58" s="9">
        <v>0</v>
      </c>
      <c r="G58" s="9">
        <f t="shared" si="2"/>
        <v>35</v>
      </c>
      <c r="H58" s="9">
        <v>31</v>
      </c>
      <c r="I58" s="9">
        <v>4</v>
      </c>
      <c r="J58" s="9">
        <v>1</v>
      </c>
      <c r="K58" s="9">
        <v>0</v>
      </c>
      <c r="L58" s="9">
        <v>5</v>
      </c>
    </row>
    <row r="59" spans="1:13" x14ac:dyDescent="0.25">
      <c r="A59" s="2" t="s">
        <v>68</v>
      </c>
      <c r="B59" s="8">
        <f t="shared" si="0"/>
        <v>247</v>
      </c>
      <c r="C59" s="9">
        <f t="shared" si="1"/>
        <v>94</v>
      </c>
      <c r="D59" s="9">
        <v>90</v>
      </c>
      <c r="E59" s="9">
        <v>3</v>
      </c>
      <c r="F59" s="9">
        <v>1</v>
      </c>
      <c r="G59" s="9">
        <f t="shared" si="2"/>
        <v>137</v>
      </c>
      <c r="H59" s="9">
        <v>120</v>
      </c>
      <c r="I59" s="9">
        <v>17</v>
      </c>
      <c r="J59" s="9">
        <v>0</v>
      </c>
      <c r="K59" s="9">
        <v>0</v>
      </c>
      <c r="L59" s="9">
        <v>16</v>
      </c>
    </row>
    <row r="60" spans="1:13" x14ac:dyDescent="0.25">
      <c r="A60" s="2" t="s">
        <v>69</v>
      </c>
      <c r="B60" s="8">
        <f t="shared" si="0"/>
        <v>8</v>
      </c>
      <c r="C60" s="9">
        <f t="shared" si="1"/>
        <v>4</v>
      </c>
      <c r="D60" s="9">
        <v>4</v>
      </c>
      <c r="E60" s="9">
        <v>0</v>
      </c>
      <c r="F60" s="9">
        <v>0</v>
      </c>
      <c r="G60" s="9">
        <f t="shared" si="2"/>
        <v>3</v>
      </c>
      <c r="H60" s="9">
        <v>1</v>
      </c>
      <c r="I60" s="9">
        <v>2</v>
      </c>
      <c r="J60" s="9">
        <v>0</v>
      </c>
      <c r="K60" s="9">
        <v>0</v>
      </c>
      <c r="L60" s="9">
        <v>1</v>
      </c>
    </row>
    <row r="61" spans="1:13" x14ac:dyDescent="0.25">
      <c r="A61" s="2" t="s">
        <v>70</v>
      </c>
      <c r="B61" s="8">
        <f t="shared" si="0"/>
        <v>772</v>
      </c>
      <c r="C61" s="9">
        <f t="shared" si="1"/>
        <v>340</v>
      </c>
      <c r="D61" s="9">
        <v>315</v>
      </c>
      <c r="E61" s="9">
        <v>19</v>
      </c>
      <c r="F61" s="9">
        <v>6</v>
      </c>
      <c r="G61" s="9">
        <f t="shared" si="2"/>
        <v>389</v>
      </c>
      <c r="H61" s="9">
        <v>350</v>
      </c>
      <c r="I61" s="9">
        <v>39</v>
      </c>
      <c r="J61" s="9">
        <v>1</v>
      </c>
      <c r="K61" s="9">
        <v>1</v>
      </c>
      <c r="L61" s="9">
        <v>41</v>
      </c>
    </row>
    <row r="62" spans="1:13" x14ac:dyDescent="0.25">
      <c r="A62" s="2" t="s">
        <v>71</v>
      </c>
      <c r="B62" s="8">
        <f t="shared" si="0"/>
        <v>831</v>
      </c>
      <c r="C62" s="9">
        <f t="shared" si="1"/>
        <v>354</v>
      </c>
      <c r="D62" s="9">
        <v>330</v>
      </c>
      <c r="E62" s="9">
        <v>20</v>
      </c>
      <c r="F62" s="9">
        <v>4</v>
      </c>
      <c r="G62" s="9">
        <f t="shared" si="2"/>
        <v>434</v>
      </c>
      <c r="H62" s="9">
        <v>386</v>
      </c>
      <c r="I62" s="9">
        <v>48</v>
      </c>
      <c r="J62" s="9">
        <v>0</v>
      </c>
      <c r="K62" s="9">
        <v>2</v>
      </c>
      <c r="L62" s="9">
        <v>41</v>
      </c>
    </row>
    <row r="63" spans="1:13" x14ac:dyDescent="0.25">
      <c r="A63" s="2" t="s">
        <v>72</v>
      </c>
      <c r="B63" s="8">
        <f t="shared" si="0"/>
        <v>587</v>
      </c>
      <c r="C63" s="9">
        <f t="shared" si="1"/>
        <v>230</v>
      </c>
      <c r="D63" s="9">
        <v>216</v>
      </c>
      <c r="E63" s="9">
        <v>11</v>
      </c>
      <c r="F63" s="9">
        <v>3</v>
      </c>
      <c r="G63" s="9">
        <f t="shared" si="2"/>
        <v>325</v>
      </c>
      <c r="H63" s="9">
        <v>288</v>
      </c>
      <c r="I63" s="9">
        <v>37</v>
      </c>
      <c r="J63" s="9">
        <v>0</v>
      </c>
      <c r="K63" s="9">
        <v>0</v>
      </c>
      <c r="L63" s="9">
        <v>32</v>
      </c>
    </row>
    <row r="64" spans="1:13" x14ac:dyDescent="0.25">
      <c r="A64" s="2" t="s">
        <v>73</v>
      </c>
      <c r="B64" s="8">
        <f t="shared" si="0"/>
        <v>191</v>
      </c>
      <c r="C64" s="9">
        <f t="shared" si="1"/>
        <v>84</v>
      </c>
      <c r="D64" s="9">
        <v>82</v>
      </c>
      <c r="E64" s="9">
        <v>1</v>
      </c>
      <c r="F64" s="9">
        <v>1</v>
      </c>
      <c r="G64" s="9">
        <f t="shared" si="2"/>
        <v>95</v>
      </c>
      <c r="H64" s="9">
        <v>83</v>
      </c>
      <c r="I64" s="9">
        <v>12</v>
      </c>
      <c r="J64" s="9">
        <v>0</v>
      </c>
      <c r="K64" s="9">
        <v>0</v>
      </c>
      <c r="L64" s="9">
        <v>12</v>
      </c>
    </row>
    <row r="65" spans="1:12" x14ac:dyDescent="0.25">
      <c r="A65" s="2" t="s">
        <v>74</v>
      </c>
      <c r="B65" s="8">
        <f t="shared" si="0"/>
        <v>841</v>
      </c>
      <c r="C65" s="9">
        <f t="shared" si="1"/>
        <v>382</v>
      </c>
      <c r="D65" s="9">
        <v>346</v>
      </c>
      <c r="E65" s="9">
        <v>29</v>
      </c>
      <c r="F65" s="9">
        <v>7</v>
      </c>
      <c r="G65" s="9">
        <f t="shared" si="2"/>
        <v>413</v>
      </c>
      <c r="H65" s="9">
        <v>359</v>
      </c>
      <c r="I65" s="9">
        <v>54</v>
      </c>
      <c r="J65" s="9">
        <v>0</v>
      </c>
      <c r="K65" s="9">
        <v>0</v>
      </c>
      <c r="L65" s="9">
        <v>46</v>
      </c>
    </row>
    <row r="66" spans="1:12" x14ac:dyDescent="0.25">
      <c r="A66" s="2" t="s">
        <v>75</v>
      </c>
      <c r="B66" s="8">
        <f t="shared" si="0"/>
        <v>626</v>
      </c>
      <c r="C66" s="9">
        <f t="shared" si="1"/>
        <v>241</v>
      </c>
      <c r="D66" s="9">
        <v>224</v>
      </c>
      <c r="E66" s="9">
        <v>14</v>
      </c>
      <c r="F66" s="9">
        <v>3</v>
      </c>
      <c r="G66" s="9">
        <f t="shared" si="2"/>
        <v>341</v>
      </c>
      <c r="H66" s="9">
        <v>306</v>
      </c>
      <c r="I66" s="9">
        <v>35</v>
      </c>
      <c r="J66" s="9">
        <v>0</v>
      </c>
      <c r="K66" s="9">
        <v>0</v>
      </c>
      <c r="L66" s="9">
        <v>44</v>
      </c>
    </row>
    <row r="67" spans="1:12" x14ac:dyDescent="0.25">
      <c r="A67" s="2" t="s">
        <v>76</v>
      </c>
      <c r="B67" s="8">
        <f t="shared" si="0"/>
        <v>594</v>
      </c>
      <c r="C67" s="9">
        <f t="shared" si="1"/>
        <v>260</v>
      </c>
      <c r="D67" s="9">
        <v>238</v>
      </c>
      <c r="E67" s="9">
        <v>19</v>
      </c>
      <c r="F67" s="9">
        <v>3</v>
      </c>
      <c r="G67" s="9">
        <f t="shared" si="2"/>
        <v>296</v>
      </c>
      <c r="H67" s="9">
        <v>255</v>
      </c>
      <c r="I67" s="9">
        <v>41</v>
      </c>
      <c r="J67" s="9">
        <v>1</v>
      </c>
      <c r="K67" s="9">
        <v>0</v>
      </c>
      <c r="L67" s="9">
        <v>37</v>
      </c>
    </row>
    <row r="68" spans="1:12" x14ac:dyDescent="0.25">
      <c r="A68" s="2" t="s">
        <v>77</v>
      </c>
      <c r="B68" s="8">
        <f t="shared" ref="B68:B92" si="3">SUM(C68,G68,J68:L68)</f>
        <v>570</v>
      </c>
      <c r="C68" s="9">
        <f t="shared" ref="C68:C92" si="4">SUM(D68:F68)</f>
        <v>219</v>
      </c>
      <c r="D68" s="9">
        <v>207</v>
      </c>
      <c r="E68" s="9">
        <v>12</v>
      </c>
      <c r="F68" s="9">
        <v>0</v>
      </c>
      <c r="G68" s="9">
        <f t="shared" ref="G68:G92" si="5">SUM(H68:I68)</f>
        <v>313</v>
      </c>
      <c r="H68" s="9">
        <v>287</v>
      </c>
      <c r="I68" s="9">
        <v>26</v>
      </c>
      <c r="J68" s="9">
        <v>0</v>
      </c>
      <c r="K68" s="9">
        <v>1</v>
      </c>
      <c r="L68" s="9">
        <v>37</v>
      </c>
    </row>
    <row r="69" spans="1:12" x14ac:dyDescent="0.25">
      <c r="A69" s="2" t="s">
        <v>78</v>
      </c>
      <c r="B69" s="8">
        <f t="shared" si="3"/>
        <v>500</v>
      </c>
      <c r="C69" s="9">
        <f t="shared" si="4"/>
        <v>199</v>
      </c>
      <c r="D69" s="9">
        <v>177</v>
      </c>
      <c r="E69" s="9">
        <v>21</v>
      </c>
      <c r="F69" s="9">
        <v>1</v>
      </c>
      <c r="G69" s="9">
        <f t="shared" si="5"/>
        <v>267</v>
      </c>
      <c r="H69" s="9">
        <v>226</v>
      </c>
      <c r="I69" s="9">
        <v>41</v>
      </c>
      <c r="J69" s="9">
        <v>0</v>
      </c>
      <c r="K69" s="9">
        <v>0</v>
      </c>
      <c r="L69" s="9">
        <v>34</v>
      </c>
    </row>
    <row r="70" spans="1:12" x14ac:dyDescent="0.25">
      <c r="A70" s="2" t="s">
        <v>79</v>
      </c>
      <c r="B70" s="8">
        <f t="shared" si="3"/>
        <v>29</v>
      </c>
      <c r="C70" s="9">
        <f t="shared" si="4"/>
        <v>14</v>
      </c>
      <c r="D70" s="9">
        <v>12</v>
      </c>
      <c r="E70" s="9">
        <v>2</v>
      </c>
      <c r="F70" s="9">
        <v>0</v>
      </c>
      <c r="G70" s="9">
        <f t="shared" si="5"/>
        <v>15</v>
      </c>
      <c r="H70" s="9">
        <v>14</v>
      </c>
      <c r="I70" s="9">
        <v>1</v>
      </c>
      <c r="J70" s="9">
        <v>0</v>
      </c>
      <c r="K70" s="9">
        <v>0</v>
      </c>
      <c r="L70" s="9">
        <v>0</v>
      </c>
    </row>
    <row r="71" spans="1:12" x14ac:dyDescent="0.25">
      <c r="A71" s="2" t="s">
        <v>80</v>
      </c>
      <c r="B71" s="8">
        <f t="shared" si="3"/>
        <v>828</v>
      </c>
      <c r="C71" s="9">
        <f t="shared" si="4"/>
        <v>227</v>
      </c>
      <c r="D71" s="9">
        <v>209</v>
      </c>
      <c r="E71" s="9">
        <v>16</v>
      </c>
      <c r="F71" s="9">
        <v>2</v>
      </c>
      <c r="G71" s="9">
        <f t="shared" si="5"/>
        <v>543</v>
      </c>
      <c r="H71" s="9">
        <v>474</v>
      </c>
      <c r="I71" s="9">
        <v>69</v>
      </c>
      <c r="J71" s="9">
        <v>0</v>
      </c>
      <c r="K71" s="9">
        <v>0</v>
      </c>
      <c r="L71" s="9">
        <v>58</v>
      </c>
    </row>
    <row r="72" spans="1:12" x14ac:dyDescent="0.25">
      <c r="A72" s="2" t="s">
        <v>81</v>
      </c>
      <c r="B72" s="8">
        <f t="shared" si="3"/>
        <v>561</v>
      </c>
      <c r="C72" s="9">
        <f t="shared" si="4"/>
        <v>153</v>
      </c>
      <c r="D72" s="9">
        <v>142</v>
      </c>
      <c r="E72" s="9">
        <v>11</v>
      </c>
      <c r="F72" s="9">
        <v>0</v>
      </c>
      <c r="G72" s="9">
        <f t="shared" si="5"/>
        <v>375</v>
      </c>
      <c r="H72" s="9">
        <v>345</v>
      </c>
      <c r="I72" s="9">
        <v>30</v>
      </c>
      <c r="J72" s="9">
        <v>0</v>
      </c>
      <c r="K72" s="9">
        <v>1</v>
      </c>
      <c r="L72" s="9">
        <v>32</v>
      </c>
    </row>
    <row r="73" spans="1:12" x14ac:dyDescent="0.25">
      <c r="A73" s="2" t="s">
        <v>82</v>
      </c>
      <c r="B73" s="8">
        <f t="shared" si="3"/>
        <v>1299</v>
      </c>
      <c r="C73" s="9">
        <f t="shared" si="4"/>
        <v>380</v>
      </c>
      <c r="D73" s="9">
        <v>356</v>
      </c>
      <c r="E73" s="9">
        <v>21</v>
      </c>
      <c r="F73" s="9">
        <v>3</v>
      </c>
      <c r="G73" s="9">
        <f t="shared" si="5"/>
        <v>847</v>
      </c>
      <c r="H73" s="9">
        <v>754</v>
      </c>
      <c r="I73" s="9">
        <v>93</v>
      </c>
      <c r="J73" s="9">
        <v>0</v>
      </c>
      <c r="K73" s="9">
        <v>0</v>
      </c>
      <c r="L73" s="9">
        <v>72</v>
      </c>
    </row>
    <row r="74" spans="1:12" x14ac:dyDescent="0.25">
      <c r="A74" s="2" t="s">
        <v>83</v>
      </c>
      <c r="B74" s="8">
        <f t="shared" si="3"/>
        <v>236</v>
      </c>
      <c r="C74" s="9">
        <f t="shared" si="4"/>
        <v>53</v>
      </c>
      <c r="D74" s="9">
        <v>45</v>
      </c>
      <c r="E74" s="9">
        <v>7</v>
      </c>
      <c r="F74" s="9">
        <v>1</v>
      </c>
      <c r="G74" s="9">
        <f t="shared" si="5"/>
        <v>178</v>
      </c>
      <c r="H74" s="9">
        <v>151</v>
      </c>
      <c r="I74" s="9">
        <v>27</v>
      </c>
      <c r="J74" s="9">
        <v>0</v>
      </c>
      <c r="K74" s="9">
        <v>0</v>
      </c>
      <c r="L74" s="9">
        <v>5</v>
      </c>
    </row>
    <row r="75" spans="1:12" x14ac:dyDescent="0.25">
      <c r="A75" s="2" t="s">
        <v>84</v>
      </c>
      <c r="B75" s="8">
        <f t="shared" si="3"/>
        <v>880</v>
      </c>
      <c r="C75" s="9">
        <f t="shared" si="4"/>
        <v>173</v>
      </c>
      <c r="D75" s="9">
        <v>153</v>
      </c>
      <c r="E75" s="9">
        <v>20</v>
      </c>
      <c r="F75" s="9">
        <v>0</v>
      </c>
      <c r="G75" s="9">
        <f t="shared" si="5"/>
        <v>676</v>
      </c>
      <c r="H75" s="9">
        <v>602</v>
      </c>
      <c r="I75" s="9">
        <v>74</v>
      </c>
      <c r="J75" s="9">
        <v>0</v>
      </c>
      <c r="K75" s="9">
        <v>0</v>
      </c>
      <c r="L75" s="9">
        <v>31</v>
      </c>
    </row>
    <row r="76" spans="1:12" x14ac:dyDescent="0.25">
      <c r="A76" s="2" t="s">
        <v>85</v>
      </c>
      <c r="B76" s="8">
        <f t="shared" si="3"/>
        <v>915</v>
      </c>
      <c r="C76" s="9">
        <f t="shared" si="4"/>
        <v>444</v>
      </c>
      <c r="D76" s="9">
        <v>395</v>
      </c>
      <c r="E76" s="9">
        <v>42</v>
      </c>
      <c r="F76" s="9">
        <v>7</v>
      </c>
      <c r="G76" s="9">
        <f t="shared" si="5"/>
        <v>429</v>
      </c>
      <c r="H76" s="9">
        <v>377</v>
      </c>
      <c r="I76" s="9">
        <v>52</v>
      </c>
      <c r="J76" s="9">
        <v>4</v>
      </c>
      <c r="K76" s="9">
        <v>0</v>
      </c>
      <c r="L76" s="9">
        <v>38</v>
      </c>
    </row>
    <row r="77" spans="1:12" x14ac:dyDescent="0.25">
      <c r="A77" s="2" t="s">
        <v>86</v>
      </c>
      <c r="B77" s="8">
        <f t="shared" si="3"/>
        <v>879</v>
      </c>
      <c r="C77" s="9">
        <f t="shared" si="4"/>
        <v>446</v>
      </c>
      <c r="D77" s="9">
        <v>412</v>
      </c>
      <c r="E77" s="9">
        <v>32</v>
      </c>
      <c r="F77" s="9">
        <v>2</v>
      </c>
      <c r="G77" s="9">
        <f t="shared" si="5"/>
        <v>393</v>
      </c>
      <c r="H77" s="9">
        <v>326</v>
      </c>
      <c r="I77" s="9">
        <v>67</v>
      </c>
      <c r="J77" s="9">
        <v>2</v>
      </c>
      <c r="K77" s="9">
        <v>3</v>
      </c>
      <c r="L77" s="9">
        <v>35</v>
      </c>
    </row>
    <row r="78" spans="1:12" x14ac:dyDescent="0.25">
      <c r="A78" s="2" t="s">
        <v>87</v>
      </c>
      <c r="B78" s="8">
        <f t="shared" si="3"/>
        <v>1094</v>
      </c>
      <c r="C78" s="9">
        <f t="shared" si="4"/>
        <v>618</v>
      </c>
      <c r="D78" s="9">
        <v>565</v>
      </c>
      <c r="E78" s="9">
        <v>46</v>
      </c>
      <c r="F78" s="9">
        <v>7</v>
      </c>
      <c r="G78" s="9">
        <f t="shared" si="5"/>
        <v>443</v>
      </c>
      <c r="H78" s="9">
        <v>382</v>
      </c>
      <c r="I78" s="9">
        <v>61</v>
      </c>
      <c r="J78" s="9">
        <v>1</v>
      </c>
      <c r="K78" s="9">
        <v>1</v>
      </c>
      <c r="L78" s="9">
        <v>31</v>
      </c>
    </row>
    <row r="79" spans="1:12" x14ac:dyDescent="0.25">
      <c r="A79" s="2" t="s">
        <v>88</v>
      </c>
      <c r="B79" s="8">
        <f t="shared" si="3"/>
        <v>971</v>
      </c>
      <c r="C79" s="9">
        <f t="shared" si="4"/>
        <v>602</v>
      </c>
      <c r="D79" s="9">
        <v>539</v>
      </c>
      <c r="E79" s="9">
        <v>60</v>
      </c>
      <c r="F79" s="9">
        <v>3</v>
      </c>
      <c r="G79" s="9">
        <f t="shared" si="5"/>
        <v>316</v>
      </c>
      <c r="H79" s="9">
        <v>275</v>
      </c>
      <c r="I79" s="9">
        <v>41</v>
      </c>
      <c r="J79" s="9">
        <v>2</v>
      </c>
      <c r="K79" s="9">
        <v>0</v>
      </c>
      <c r="L79" s="9">
        <v>51</v>
      </c>
    </row>
    <row r="80" spans="1:12" x14ac:dyDescent="0.25">
      <c r="A80" s="2" t="s">
        <v>89</v>
      </c>
      <c r="B80" s="8">
        <f t="shared" si="3"/>
        <v>1091</v>
      </c>
      <c r="C80" s="9">
        <f t="shared" si="4"/>
        <v>403</v>
      </c>
      <c r="D80" s="9">
        <v>347</v>
      </c>
      <c r="E80" s="9">
        <v>52</v>
      </c>
      <c r="F80" s="9">
        <v>4</v>
      </c>
      <c r="G80" s="9">
        <f t="shared" si="5"/>
        <v>629</v>
      </c>
      <c r="H80" s="9">
        <v>523</v>
      </c>
      <c r="I80" s="9">
        <v>106</v>
      </c>
      <c r="J80" s="9">
        <v>1</v>
      </c>
      <c r="K80" s="9">
        <v>0</v>
      </c>
      <c r="L80" s="9">
        <v>58</v>
      </c>
    </row>
    <row r="81" spans="1:12" x14ac:dyDescent="0.25">
      <c r="A81" s="2" t="s">
        <v>90</v>
      </c>
      <c r="B81" s="8">
        <f t="shared" si="3"/>
        <v>713</v>
      </c>
      <c r="C81" s="9">
        <f t="shared" si="4"/>
        <v>302</v>
      </c>
      <c r="D81" s="9">
        <v>266</v>
      </c>
      <c r="E81" s="9">
        <v>34</v>
      </c>
      <c r="F81" s="9">
        <v>2</v>
      </c>
      <c r="G81" s="9">
        <f t="shared" si="5"/>
        <v>376</v>
      </c>
      <c r="H81" s="9">
        <v>315</v>
      </c>
      <c r="I81" s="9">
        <v>61</v>
      </c>
      <c r="J81" s="9">
        <v>0</v>
      </c>
      <c r="K81" s="9">
        <v>0</v>
      </c>
      <c r="L81" s="9">
        <v>35</v>
      </c>
    </row>
    <row r="82" spans="1:12" x14ac:dyDescent="0.25">
      <c r="A82" s="2" t="s">
        <v>91</v>
      </c>
      <c r="B82" s="8">
        <f t="shared" si="3"/>
        <v>1150</v>
      </c>
      <c r="C82" s="9">
        <f t="shared" si="4"/>
        <v>363</v>
      </c>
      <c r="D82" s="9">
        <v>337</v>
      </c>
      <c r="E82" s="9">
        <v>26</v>
      </c>
      <c r="F82" s="9">
        <v>0</v>
      </c>
      <c r="G82" s="9">
        <f t="shared" si="5"/>
        <v>736</v>
      </c>
      <c r="H82" s="9">
        <v>591</v>
      </c>
      <c r="I82" s="9">
        <v>145</v>
      </c>
      <c r="J82" s="9">
        <v>0</v>
      </c>
      <c r="K82" s="9">
        <v>1</v>
      </c>
      <c r="L82" s="9">
        <v>50</v>
      </c>
    </row>
    <row r="83" spans="1:12" x14ac:dyDescent="0.25">
      <c r="A83" s="2" t="s">
        <v>92</v>
      </c>
      <c r="B83" s="8">
        <f t="shared" si="3"/>
        <v>591</v>
      </c>
      <c r="C83" s="9">
        <f t="shared" si="4"/>
        <v>238</v>
      </c>
      <c r="D83" s="9">
        <v>202</v>
      </c>
      <c r="E83" s="9">
        <v>33</v>
      </c>
      <c r="F83" s="9">
        <v>3</v>
      </c>
      <c r="G83" s="9">
        <f t="shared" si="5"/>
        <v>332</v>
      </c>
      <c r="H83" s="9">
        <v>289</v>
      </c>
      <c r="I83" s="9">
        <v>43</v>
      </c>
      <c r="J83" s="9">
        <v>0</v>
      </c>
      <c r="K83" s="9">
        <v>0</v>
      </c>
      <c r="L83" s="9">
        <v>21</v>
      </c>
    </row>
    <row r="84" spans="1:12" x14ac:dyDescent="0.25">
      <c r="A84" s="2" t="s">
        <v>93</v>
      </c>
      <c r="B84" s="8">
        <f t="shared" si="3"/>
        <v>1084</v>
      </c>
      <c r="C84" s="9">
        <f t="shared" si="4"/>
        <v>258</v>
      </c>
      <c r="D84" s="9">
        <v>233</v>
      </c>
      <c r="E84" s="9">
        <v>23</v>
      </c>
      <c r="F84" s="9">
        <v>2</v>
      </c>
      <c r="G84" s="9">
        <f t="shared" si="5"/>
        <v>755</v>
      </c>
      <c r="H84" s="9">
        <v>658</v>
      </c>
      <c r="I84" s="9">
        <v>97</v>
      </c>
      <c r="J84" s="9">
        <v>2</v>
      </c>
      <c r="K84" s="9">
        <v>1</v>
      </c>
      <c r="L84" s="9">
        <v>68</v>
      </c>
    </row>
    <row r="85" spans="1:12" x14ac:dyDescent="0.25">
      <c r="A85" s="2" t="s">
        <v>94</v>
      </c>
      <c r="B85" s="8">
        <f t="shared" si="3"/>
        <v>1511</v>
      </c>
      <c r="C85" s="9">
        <f t="shared" si="4"/>
        <v>481</v>
      </c>
      <c r="D85" s="9">
        <v>431</v>
      </c>
      <c r="E85" s="9">
        <v>49</v>
      </c>
      <c r="F85" s="9">
        <v>1</v>
      </c>
      <c r="G85" s="9">
        <f t="shared" si="5"/>
        <v>938</v>
      </c>
      <c r="H85" s="9">
        <v>779</v>
      </c>
      <c r="I85" s="9">
        <v>159</v>
      </c>
      <c r="J85" s="9">
        <v>0</v>
      </c>
      <c r="K85" s="9">
        <v>1</v>
      </c>
      <c r="L85" s="9">
        <v>91</v>
      </c>
    </row>
    <row r="86" spans="1:12" x14ac:dyDescent="0.25">
      <c r="A86" s="2" t="s">
        <v>95</v>
      </c>
      <c r="B86" s="8">
        <f t="shared" si="3"/>
        <v>615</v>
      </c>
      <c r="C86" s="9">
        <f t="shared" si="4"/>
        <v>140</v>
      </c>
      <c r="D86" s="9">
        <v>128</v>
      </c>
      <c r="E86" s="9">
        <v>12</v>
      </c>
      <c r="F86" s="9">
        <v>0</v>
      </c>
      <c r="G86" s="9">
        <f t="shared" si="5"/>
        <v>441</v>
      </c>
      <c r="H86" s="9">
        <v>398</v>
      </c>
      <c r="I86" s="9">
        <v>43</v>
      </c>
      <c r="J86" s="9">
        <v>0</v>
      </c>
      <c r="K86" s="9">
        <v>0</v>
      </c>
      <c r="L86" s="9">
        <v>34</v>
      </c>
    </row>
    <row r="87" spans="1:12" x14ac:dyDescent="0.25">
      <c r="A87" s="2" t="s">
        <v>96</v>
      </c>
      <c r="B87" s="8">
        <f t="shared" si="3"/>
        <v>665</v>
      </c>
      <c r="C87" s="9">
        <f t="shared" si="4"/>
        <v>140</v>
      </c>
      <c r="D87" s="9">
        <v>121</v>
      </c>
      <c r="E87" s="9">
        <v>19</v>
      </c>
      <c r="F87" s="9">
        <v>0</v>
      </c>
      <c r="G87" s="9">
        <f t="shared" si="5"/>
        <v>501</v>
      </c>
      <c r="H87" s="9">
        <v>425</v>
      </c>
      <c r="I87" s="9">
        <v>76</v>
      </c>
      <c r="J87" s="9">
        <v>0</v>
      </c>
      <c r="K87" s="9">
        <v>0</v>
      </c>
      <c r="L87" s="9">
        <v>24</v>
      </c>
    </row>
    <row r="88" spans="1:12" x14ac:dyDescent="0.25">
      <c r="A88" s="2" t="s">
        <v>97</v>
      </c>
      <c r="B88" s="8">
        <f t="shared" si="3"/>
        <v>420</v>
      </c>
      <c r="C88" s="9">
        <f t="shared" si="4"/>
        <v>158</v>
      </c>
      <c r="D88" s="9">
        <v>150</v>
      </c>
      <c r="E88" s="9">
        <v>8</v>
      </c>
      <c r="F88" s="9">
        <v>0</v>
      </c>
      <c r="G88" s="9">
        <f t="shared" si="5"/>
        <v>244</v>
      </c>
      <c r="H88" s="9">
        <v>204</v>
      </c>
      <c r="I88" s="9">
        <v>40</v>
      </c>
      <c r="J88" s="9">
        <v>0</v>
      </c>
      <c r="K88" s="9">
        <v>0</v>
      </c>
      <c r="L88" s="9">
        <v>18</v>
      </c>
    </row>
    <row r="89" spans="1:12" x14ac:dyDescent="0.25">
      <c r="A89" s="2" t="s">
        <v>98</v>
      </c>
      <c r="B89" s="8">
        <f t="shared" si="3"/>
        <v>535</v>
      </c>
      <c r="C89" s="9">
        <f t="shared" si="4"/>
        <v>130</v>
      </c>
      <c r="D89" s="9">
        <v>121</v>
      </c>
      <c r="E89" s="9">
        <v>9</v>
      </c>
      <c r="F89" s="9">
        <v>0</v>
      </c>
      <c r="G89" s="9">
        <f t="shared" si="5"/>
        <v>373</v>
      </c>
      <c r="H89" s="9">
        <v>324</v>
      </c>
      <c r="I89" s="9">
        <v>49</v>
      </c>
      <c r="J89" s="9">
        <v>0</v>
      </c>
      <c r="K89" s="9">
        <v>1</v>
      </c>
      <c r="L89" s="9">
        <v>31</v>
      </c>
    </row>
    <row r="90" spans="1:12" x14ac:dyDescent="0.25">
      <c r="A90" s="2" t="s">
        <v>99</v>
      </c>
      <c r="B90" s="8">
        <f t="shared" si="3"/>
        <v>798</v>
      </c>
      <c r="C90" s="9">
        <f t="shared" si="4"/>
        <v>306</v>
      </c>
      <c r="D90" s="9">
        <v>283</v>
      </c>
      <c r="E90" s="9">
        <v>20</v>
      </c>
      <c r="F90" s="9">
        <v>3</v>
      </c>
      <c r="G90" s="9">
        <f t="shared" si="5"/>
        <v>450</v>
      </c>
      <c r="H90" s="9">
        <v>386</v>
      </c>
      <c r="I90" s="9">
        <v>64</v>
      </c>
      <c r="J90" s="9">
        <v>0</v>
      </c>
      <c r="K90" s="9">
        <v>1</v>
      </c>
      <c r="L90" s="9">
        <v>41</v>
      </c>
    </row>
    <row r="91" spans="1:12" x14ac:dyDescent="0.25">
      <c r="A91" s="2" t="s">
        <v>100</v>
      </c>
      <c r="B91" s="8">
        <f t="shared" si="3"/>
        <v>779</v>
      </c>
      <c r="C91" s="9">
        <f t="shared" si="4"/>
        <v>259</v>
      </c>
      <c r="D91" s="9">
        <v>228</v>
      </c>
      <c r="E91" s="9">
        <v>27</v>
      </c>
      <c r="F91" s="9">
        <v>4</v>
      </c>
      <c r="G91" s="9">
        <f t="shared" si="5"/>
        <v>474</v>
      </c>
      <c r="H91" s="9">
        <v>409</v>
      </c>
      <c r="I91" s="9">
        <v>65</v>
      </c>
      <c r="J91" s="9">
        <v>0</v>
      </c>
      <c r="K91" s="9">
        <v>1</v>
      </c>
      <c r="L91" s="9">
        <v>45</v>
      </c>
    </row>
    <row r="92" spans="1:12" x14ac:dyDescent="0.25">
      <c r="A92" s="2" t="s">
        <v>101</v>
      </c>
      <c r="B92" s="8">
        <f t="shared" si="3"/>
        <v>909</v>
      </c>
      <c r="C92" s="9">
        <f t="shared" si="4"/>
        <v>269</v>
      </c>
      <c r="D92" s="9">
        <v>247</v>
      </c>
      <c r="E92" s="9">
        <v>21</v>
      </c>
      <c r="F92" s="9">
        <v>1</v>
      </c>
      <c r="G92" s="9">
        <f t="shared" si="5"/>
        <v>598</v>
      </c>
      <c r="H92" s="9">
        <v>514</v>
      </c>
      <c r="I92" s="9">
        <v>84</v>
      </c>
      <c r="J92" s="9">
        <v>0</v>
      </c>
      <c r="K92" s="9">
        <v>2</v>
      </c>
      <c r="L92" s="9">
        <v>40</v>
      </c>
    </row>
    <row r="93" spans="1:12" x14ac:dyDescent="0.25">
      <c r="A93" s="2" t="s">
        <v>102</v>
      </c>
      <c r="B93" s="8">
        <f>SUM(B3:B92)</f>
        <v>57410</v>
      </c>
      <c r="C93" s="8">
        <f t="shared" ref="C93:L93" si="6">SUM(C3:C92)</f>
        <v>20011</v>
      </c>
      <c r="D93" s="8">
        <f t="shared" si="6"/>
        <v>18211</v>
      </c>
      <c r="E93" s="8">
        <f t="shared" si="6"/>
        <v>1633</v>
      </c>
      <c r="F93" s="8">
        <f t="shared" si="6"/>
        <v>167</v>
      </c>
      <c r="G93" s="8">
        <f t="shared" si="6"/>
        <v>34225</v>
      </c>
      <c r="H93" s="8">
        <f t="shared" si="6"/>
        <v>29720</v>
      </c>
      <c r="I93" s="8">
        <f t="shared" si="6"/>
        <v>4505</v>
      </c>
      <c r="J93" s="8">
        <f t="shared" si="6"/>
        <v>25</v>
      </c>
      <c r="K93" s="8">
        <f t="shared" si="6"/>
        <v>42</v>
      </c>
      <c r="L93" s="8">
        <f t="shared" si="6"/>
        <v>3107</v>
      </c>
    </row>
  </sheetData>
  <pageMargins left="0.25" right="0.25" top="0.5" bottom="0.25" header="0.25" footer="0.3"/>
  <pageSetup paperSize="5" scale="95" fitToHeight="0" orientation="portrait" r:id="rId1"/>
  <headerFooter>
    <oddHeader>&amp;L&amp;"-,Bold"2024 General Election&amp;C&amp;"-,Bold"November 5, 2024&amp;R&amp;P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41B4B-2C43-4871-970F-A63D132C0ACA}">
  <dimension ref="A1:J93"/>
  <sheetViews>
    <sheetView view="pageLayout" zoomScaleNormal="100" workbookViewId="0"/>
  </sheetViews>
  <sheetFormatPr defaultRowHeight="15.75" x14ac:dyDescent="0.25"/>
  <cols>
    <col min="1" max="1" width="15.375" style="1" bestFit="1" customWidth="1"/>
    <col min="2" max="5" width="6.625" style="1" customWidth="1"/>
    <col min="6" max="8" width="6.625" style="12" customWidth="1"/>
    <col min="9" max="10" width="6.625" style="1" customWidth="1"/>
    <col min="11" max="16384" width="9" style="1"/>
  </cols>
  <sheetData>
    <row r="1" spans="1:10" ht="91.5" customHeight="1" x14ac:dyDescent="0.25">
      <c r="A1" s="4" t="s">
        <v>183</v>
      </c>
      <c r="B1" s="3" t="s">
        <v>0</v>
      </c>
      <c r="C1" s="3" t="s">
        <v>117</v>
      </c>
      <c r="D1" s="3" t="s">
        <v>226</v>
      </c>
      <c r="E1" s="3" t="s">
        <v>117</v>
      </c>
      <c r="F1" s="3" t="s">
        <v>222</v>
      </c>
      <c r="G1" s="3" t="s">
        <v>223</v>
      </c>
      <c r="H1" s="3" t="s">
        <v>1</v>
      </c>
      <c r="I1" s="3" t="s">
        <v>2</v>
      </c>
      <c r="J1" s="3" t="s">
        <v>3</v>
      </c>
    </row>
    <row r="2" spans="1:10" x14ac:dyDescent="0.25">
      <c r="A2" s="2" t="s">
        <v>189</v>
      </c>
      <c r="B2" s="2" t="s">
        <v>5</v>
      </c>
      <c r="C2" s="2" t="s">
        <v>6</v>
      </c>
      <c r="D2" s="2" t="s">
        <v>9</v>
      </c>
      <c r="E2" s="2" t="s">
        <v>10</v>
      </c>
      <c r="F2" s="2" t="s">
        <v>11</v>
      </c>
      <c r="G2" s="2" t="s">
        <v>11</v>
      </c>
      <c r="H2" s="2" t="s">
        <v>11</v>
      </c>
      <c r="I2" s="2" t="s">
        <v>5</v>
      </c>
      <c r="J2" s="2" t="s">
        <v>5</v>
      </c>
    </row>
    <row r="3" spans="1:10" x14ac:dyDescent="0.25">
      <c r="A3" s="2" t="s">
        <v>12</v>
      </c>
      <c r="B3" s="8">
        <f t="shared" ref="B3:B34" si="0">SUM(C3,F3:J3)</f>
        <v>622</v>
      </c>
      <c r="C3" s="9">
        <f>SUM(D3:E3)</f>
        <v>461</v>
      </c>
      <c r="D3" s="9">
        <v>365</v>
      </c>
      <c r="E3" s="9">
        <v>96</v>
      </c>
      <c r="F3" s="9"/>
      <c r="G3" s="9"/>
      <c r="H3" s="9">
        <v>4</v>
      </c>
      <c r="I3" s="9">
        <v>0</v>
      </c>
      <c r="J3" s="9">
        <v>157</v>
      </c>
    </row>
    <row r="4" spans="1:10" x14ac:dyDescent="0.25">
      <c r="A4" s="2" t="s">
        <v>13</v>
      </c>
      <c r="B4" s="8">
        <f t="shared" si="0"/>
        <v>1123</v>
      </c>
      <c r="C4" s="9">
        <f t="shared" ref="C4:C67" si="1">SUM(D4:E4)</f>
        <v>834</v>
      </c>
      <c r="D4" s="9">
        <v>711</v>
      </c>
      <c r="E4" s="9">
        <v>123</v>
      </c>
      <c r="F4" s="9"/>
      <c r="G4" s="9">
        <v>1</v>
      </c>
      <c r="H4" s="9">
        <v>8</v>
      </c>
      <c r="I4" s="9">
        <v>1</v>
      </c>
      <c r="J4" s="9">
        <v>279</v>
      </c>
    </row>
    <row r="5" spans="1:10" x14ac:dyDescent="0.25">
      <c r="A5" s="2" t="s">
        <v>14</v>
      </c>
      <c r="B5" s="8">
        <f t="shared" si="0"/>
        <v>765</v>
      </c>
      <c r="C5" s="9">
        <f t="shared" si="1"/>
        <v>549</v>
      </c>
      <c r="D5" s="9">
        <v>455</v>
      </c>
      <c r="E5" s="9">
        <v>94</v>
      </c>
      <c r="F5" s="9"/>
      <c r="G5" s="9"/>
      <c r="H5" s="9">
        <v>0</v>
      </c>
      <c r="I5" s="9">
        <v>0</v>
      </c>
      <c r="J5" s="9">
        <v>216</v>
      </c>
    </row>
    <row r="6" spans="1:10" x14ac:dyDescent="0.25">
      <c r="A6" s="2" t="s">
        <v>15</v>
      </c>
      <c r="B6" s="8">
        <f t="shared" si="0"/>
        <v>785</v>
      </c>
      <c r="C6" s="9">
        <f t="shared" si="1"/>
        <v>567</v>
      </c>
      <c r="D6" s="9">
        <v>473</v>
      </c>
      <c r="E6" s="9">
        <v>94</v>
      </c>
      <c r="F6" s="9"/>
      <c r="G6" s="9"/>
      <c r="H6" s="9">
        <v>2</v>
      </c>
      <c r="I6" s="9">
        <v>0</v>
      </c>
      <c r="J6" s="9">
        <v>216</v>
      </c>
    </row>
    <row r="7" spans="1:10" x14ac:dyDescent="0.25">
      <c r="A7" s="2" t="s">
        <v>16</v>
      </c>
      <c r="B7" s="8">
        <f t="shared" si="0"/>
        <v>1407</v>
      </c>
      <c r="C7" s="9">
        <f t="shared" si="1"/>
        <v>1126</v>
      </c>
      <c r="D7" s="9">
        <v>935</v>
      </c>
      <c r="E7" s="9">
        <v>191</v>
      </c>
      <c r="F7" s="9"/>
      <c r="G7" s="9"/>
      <c r="H7" s="9">
        <v>5</v>
      </c>
      <c r="I7" s="9">
        <v>0</v>
      </c>
      <c r="J7" s="9">
        <v>276</v>
      </c>
    </row>
    <row r="8" spans="1:10" x14ac:dyDescent="0.25">
      <c r="A8" s="2" t="s">
        <v>17</v>
      </c>
      <c r="B8" s="8">
        <f t="shared" si="0"/>
        <v>919</v>
      </c>
      <c r="C8" s="9">
        <f t="shared" si="1"/>
        <v>741</v>
      </c>
      <c r="D8" s="9">
        <v>594</v>
      </c>
      <c r="E8" s="9">
        <v>147</v>
      </c>
      <c r="F8" s="9"/>
      <c r="G8" s="9"/>
      <c r="H8" s="9">
        <v>1</v>
      </c>
      <c r="I8" s="9">
        <v>0</v>
      </c>
      <c r="J8" s="9">
        <v>177</v>
      </c>
    </row>
    <row r="9" spans="1:10" x14ac:dyDescent="0.25">
      <c r="A9" s="2" t="s">
        <v>18</v>
      </c>
      <c r="B9" s="8">
        <f t="shared" si="0"/>
        <v>904</v>
      </c>
      <c r="C9" s="9">
        <f t="shared" si="1"/>
        <v>731</v>
      </c>
      <c r="D9" s="9">
        <v>613</v>
      </c>
      <c r="E9" s="9">
        <v>118</v>
      </c>
      <c r="F9" s="9">
        <v>1</v>
      </c>
      <c r="G9" s="9"/>
      <c r="H9" s="9">
        <v>1</v>
      </c>
      <c r="I9" s="9">
        <v>0</v>
      </c>
      <c r="J9" s="9">
        <v>171</v>
      </c>
    </row>
    <row r="10" spans="1:10" x14ac:dyDescent="0.25">
      <c r="A10" s="2" t="s">
        <v>19</v>
      </c>
      <c r="B10" s="8">
        <f t="shared" si="0"/>
        <v>813</v>
      </c>
      <c r="C10" s="9">
        <f t="shared" si="1"/>
        <v>643</v>
      </c>
      <c r="D10" s="9">
        <v>541</v>
      </c>
      <c r="E10" s="9">
        <v>102</v>
      </c>
      <c r="F10" s="9"/>
      <c r="G10" s="9"/>
      <c r="H10" s="9">
        <v>1</v>
      </c>
      <c r="I10" s="9">
        <v>0</v>
      </c>
      <c r="J10" s="9">
        <v>169</v>
      </c>
    </row>
    <row r="11" spans="1:10" x14ac:dyDescent="0.25">
      <c r="A11" s="2" t="s">
        <v>20</v>
      </c>
      <c r="B11" s="8">
        <f t="shared" si="0"/>
        <v>718</v>
      </c>
      <c r="C11" s="9">
        <f t="shared" si="1"/>
        <v>532</v>
      </c>
      <c r="D11" s="9">
        <v>455</v>
      </c>
      <c r="E11" s="9">
        <v>77</v>
      </c>
      <c r="F11" s="9">
        <v>1</v>
      </c>
      <c r="G11" s="9"/>
      <c r="H11" s="9">
        <v>3</v>
      </c>
      <c r="I11" s="9">
        <v>0</v>
      </c>
      <c r="J11" s="9">
        <v>182</v>
      </c>
    </row>
    <row r="12" spans="1:10" x14ac:dyDescent="0.25">
      <c r="A12" s="2" t="s">
        <v>21</v>
      </c>
      <c r="B12" s="8">
        <f t="shared" si="0"/>
        <v>914</v>
      </c>
      <c r="C12" s="9">
        <f t="shared" si="1"/>
        <v>654</v>
      </c>
      <c r="D12" s="9">
        <v>554</v>
      </c>
      <c r="E12" s="9">
        <v>100</v>
      </c>
      <c r="F12" s="9"/>
      <c r="G12" s="9"/>
      <c r="H12" s="9">
        <v>7</v>
      </c>
      <c r="I12" s="9">
        <v>0</v>
      </c>
      <c r="J12" s="9">
        <v>253</v>
      </c>
    </row>
    <row r="13" spans="1:10" x14ac:dyDescent="0.25">
      <c r="A13" s="2" t="s">
        <v>22</v>
      </c>
      <c r="B13" s="8">
        <f t="shared" si="0"/>
        <v>389</v>
      </c>
      <c r="C13" s="9">
        <f t="shared" si="1"/>
        <v>306</v>
      </c>
      <c r="D13" s="9">
        <v>248</v>
      </c>
      <c r="E13" s="9">
        <v>58</v>
      </c>
      <c r="F13" s="9"/>
      <c r="G13" s="9"/>
      <c r="H13" s="9">
        <v>1</v>
      </c>
      <c r="I13" s="9">
        <v>0</v>
      </c>
      <c r="J13" s="9">
        <v>82</v>
      </c>
    </row>
    <row r="14" spans="1:10" x14ac:dyDescent="0.25">
      <c r="A14" s="2" t="s">
        <v>23</v>
      </c>
      <c r="B14" s="8">
        <f t="shared" si="0"/>
        <v>128</v>
      </c>
      <c r="C14" s="9">
        <f t="shared" si="1"/>
        <v>88</v>
      </c>
      <c r="D14" s="9">
        <v>71</v>
      </c>
      <c r="E14" s="9">
        <v>17</v>
      </c>
      <c r="F14" s="9"/>
      <c r="G14" s="9"/>
      <c r="H14" s="9">
        <v>1</v>
      </c>
      <c r="I14" s="9">
        <v>0</v>
      </c>
      <c r="J14" s="9">
        <v>39</v>
      </c>
    </row>
    <row r="15" spans="1:10" x14ac:dyDescent="0.25">
      <c r="A15" s="2" t="s">
        <v>24</v>
      </c>
      <c r="B15" s="8">
        <f t="shared" si="0"/>
        <v>486</v>
      </c>
      <c r="C15" s="9">
        <f t="shared" si="1"/>
        <v>384</v>
      </c>
      <c r="D15" s="9">
        <v>325</v>
      </c>
      <c r="E15" s="9">
        <v>59</v>
      </c>
      <c r="F15" s="9"/>
      <c r="G15" s="9"/>
      <c r="H15" s="9">
        <v>2</v>
      </c>
      <c r="I15" s="9">
        <v>0</v>
      </c>
      <c r="J15" s="9">
        <v>100</v>
      </c>
    </row>
    <row r="16" spans="1:10" x14ac:dyDescent="0.25">
      <c r="A16" s="2" t="s">
        <v>25</v>
      </c>
      <c r="B16" s="8">
        <f t="shared" si="0"/>
        <v>633</v>
      </c>
      <c r="C16" s="9">
        <f t="shared" si="1"/>
        <v>548</v>
      </c>
      <c r="D16" s="9">
        <v>482</v>
      </c>
      <c r="E16" s="9">
        <v>66</v>
      </c>
      <c r="F16" s="9">
        <v>1</v>
      </c>
      <c r="G16" s="9"/>
      <c r="H16" s="9">
        <v>0</v>
      </c>
      <c r="I16" s="9">
        <v>0</v>
      </c>
      <c r="J16" s="9">
        <v>84</v>
      </c>
    </row>
    <row r="17" spans="1:10" x14ac:dyDescent="0.25">
      <c r="A17" s="2" t="s">
        <v>26</v>
      </c>
      <c r="B17" s="8">
        <f t="shared" si="0"/>
        <v>287</v>
      </c>
      <c r="C17" s="9">
        <f t="shared" si="1"/>
        <v>216</v>
      </c>
      <c r="D17" s="9">
        <v>173</v>
      </c>
      <c r="E17" s="9">
        <v>43</v>
      </c>
      <c r="F17" s="9"/>
      <c r="G17" s="9"/>
      <c r="H17" s="9">
        <v>0</v>
      </c>
      <c r="I17" s="9">
        <v>0</v>
      </c>
      <c r="J17" s="9">
        <v>71</v>
      </c>
    </row>
    <row r="18" spans="1:10" x14ac:dyDescent="0.25">
      <c r="A18" s="2" t="s">
        <v>27</v>
      </c>
      <c r="B18" s="8">
        <f t="shared" si="0"/>
        <v>324</v>
      </c>
      <c r="C18" s="9">
        <f t="shared" si="1"/>
        <v>219</v>
      </c>
      <c r="D18" s="9">
        <v>176</v>
      </c>
      <c r="E18" s="9">
        <v>43</v>
      </c>
      <c r="F18" s="9"/>
      <c r="G18" s="9"/>
      <c r="H18" s="9">
        <v>1</v>
      </c>
      <c r="I18" s="9">
        <v>0</v>
      </c>
      <c r="J18" s="9">
        <v>104</v>
      </c>
    </row>
    <row r="19" spans="1:10" x14ac:dyDescent="0.25">
      <c r="A19" s="2" t="s">
        <v>28</v>
      </c>
      <c r="B19" s="8">
        <f t="shared" si="0"/>
        <v>163</v>
      </c>
      <c r="C19" s="9">
        <f t="shared" si="1"/>
        <v>90</v>
      </c>
      <c r="D19" s="9">
        <v>65</v>
      </c>
      <c r="E19" s="9">
        <v>25</v>
      </c>
      <c r="F19" s="9"/>
      <c r="G19" s="9"/>
      <c r="H19" s="9">
        <v>0</v>
      </c>
      <c r="I19" s="9">
        <v>0</v>
      </c>
      <c r="J19" s="9">
        <v>73</v>
      </c>
    </row>
    <row r="20" spans="1:10" x14ac:dyDescent="0.25">
      <c r="A20" s="2" t="s">
        <v>29</v>
      </c>
      <c r="B20" s="8">
        <f t="shared" si="0"/>
        <v>875</v>
      </c>
      <c r="C20" s="9">
        <f t="shared" si="1"/>
        <v>586</v>
      </c>
      <c r="D20" s="9">
        <v>464</v>
      </c>
      <c r="E20" s="9">
        <v>122</v>
      </c>
      <c r="F20" s="9"/>
      <c r="G20" s="9"/>
      <c r="H20" s="9">
        <v>3</v>
      </c>
      <c r="I20" s="9">
        <v>0</v>
      </c>
      <c r="J20" s="9">
        <v>286</v>
      </c>
    </row>
    <row r="21" spans="1:10" x14ac:dyDescent="0.25">
      <c r="A21" s="2" t="s">
        <v>30</v>
      </c>
      <c r="B21" s="8">
        <f t="shared" si="0"/>
        <v>379</v>
      </c>
      <c r="C21" s="9">
        <f t="shared" si="1"/>
        <v>243</v>
      </c>
      <c r="D21" s="9">
        <v>200</v>
      </c>
      <c r="E21" s="9">
        <v>43</v>
      </c>
      <c r="F21" s="9"/>
      <c r="G21" s="9"/>
      <c r="H21" s="9">
        <v>1</v>
      </c>
      <c r="I21" s="9">
        <v>0</v>
      </c>
      <c r="J21" s="9">
        <v>135</v>
      </c>
    </row>
    <row r="22" spans="1:10" x14ac:dyDescent="0.25">
      <c r="A22" s="2" t="s">
        <v>31</v>
      </c>
      <c r="B22" s="8">
        <f t="shared" si="0"/>
        <v>855</v>
      </c>
      <c r="C22" s="9">
        <f t="shared" si="1"/>
        <v>578</v>
      </c>
      <c r="D22" s="9">
        <v>461</v>
      </c>
      <c r="E22" s="9">
        <v>117</v>
      </c>
      <c r="F22" s="9"/>
      <c r="G22" s="9"/>
      <c r="H22" s="9">
        <v>4</v>
      </c>
      <c r="I22" s="9">
        <v>0</v>
      </c>
      <c r="J22" s="9">
        <v>273</v>
      </c>
    </row>
    <row r="23" spans="1:10" x14ac:dyDescent="0.25">
      <c r="A23" s="2" t="s">
        <v>32</v>
      </c>
      <c r="B23" s="8">
        <f t="shared" si="0"/>
        <v>342</v>
      </c>
      <c r="C23" s="9">
        <f t="shared" si="1"/>
        <v>251</v>
      </c>
      <c r="D23" s="9">
        <v>208</v>
      </c>
      <c r="E23" s="9">
        <v>43</v>
      </c>
      <c r="F23" s="9"/>
      <c r="G23" s="9"/>
      <c r="H23" s="9">
        <v>1</v>
      </c>
      <c r="I23" s="9">
        <v>0</v>
      </c>
      <c r="J23" s="9">
        <v>90</v>
      </c>
    </row>
    <row r="24" spans="1:10" x14ac:dyDescent="0.25">
      <c r="A24" s="2" t="s">
        <v>33</v>
      </c>
      <c r="B24" s="8">
        <f t="shared" si="0"/>
        <v>44</v>
      </c>
      <c r="C24" s="9">
        <f t="shared" si="1"/>
        <v>21</v>
      </c>
      <c r="D24" s="9">
        <v>20</v>
      </c>
      <c r="E24" s="9">
        <v>1</v>
      </c>
      <c r="F24" s="9"/>
      <c r="G24" s="9"/>
      <c r="H24" s="9">
        <v>1</v>
      </c>
      <c r="I24" s="9">
        <v>0</v>
      </c>
      <c r="J24" s="9">
        <v>22</v>
      </c>
    </row>
    <row r="25" spans="1:10" x14ac:dyDescent="0.25">
      <c r="A25" s="2" t="s">
        <v>34</v>
      </c>
      <c r="B25" s="8">
        <f t="shared" si="0"/>
        <v>167</v>
      </c>
      <c r="C25" s="9">
        <f t="shared" si="1"/>
        <v>103</v>
      </c>
      <c r="D25" s="9">
        <v>84</v>
      </c>
      <c r="E25" s="9">
        <v>19</v>
      </c>
      <c r="F25" s="9"/>
      <c r="G25" s="9"/>
      <c r="H25" s="9">
        <v>1</v>
      </c>
      <c r="I25" s="9">
        <v>0</v>
      </c>
      <c r="J25" s="9">
        <v>63</v>
      </c>
    </row>
    <row r="26" spans="1:10" x14ac:dyDescent="0.25">
      <c r="A26" s="2" t="s">
        <v>35</v>
      </c>
      <c r="B26" s="8">
        <f t="shared" si="0"/>
        <v>547</v>
      </c>
      <c r="C26" s="9">
        <f t="shared" si="1"/>
        <v>372</v>
      </c>
      <c r="D26" s="9">
        <v>292</v>
      </c>
      <c r="E26" s="9">
        <v>80</v>
      </c>
      <c r="F26" s="9"/>
      <c r="G26" s="9"/>
      <c r="H26" s="9">
        <v>2</v>
      </c>
      <c r="I26" s="9">
        <v>0</v>
      </c>
      <c r="J26" s="9">
        <v>173</v>
      </c>
    </row>
    <row r="27" spans="1:10" x14ac:dyDescent="0.25">
      <c r="A27" s="2" t="s">
        <v>36</v>
      </c>
      <c r="B27" s="8">
        <f t="shared" si="0"/>
        <v>142</v>
      </c>
      <c r="C27" s="9">
        <f t="shared" si="1"/>
        <v>101</v>
      </c>
      <c r="D27" s="9">
        <v>81</v>
      </c>
      <c r="E27" s="9">
        <v>20</v>
      </c>
      <c r="F27" s="9"/>
      <c r="G27" s="9"/>
      <c r="H27" s="9">
        <v>2</v>
      </c>
      <c r="I27" s="9">
        <v>0</v>
      </c>
      <c r="J27" s="9">
        <v>39</v>
      </c>
    </row>
    <row r="28" spans="1:10" x14ac:dyDescent="0.25">
      <c r="A28" s="2" t="s">
        <v>37</v>
      </c>
      <c r="B28" s="8">
        <f t="shared" si="0"/>
        <v>281</v>
      </c>
      <c r="C28" s="9">
        <f t="shared" si="1"/>
        <v>152</v>
      </c>
      <c r="D28" s="9">
        <v>132</v>
      </c>
      <c r="E28" s="9">
        <v>20</v>
      </c>
      <c r="F28" s="9"/>
      <c r="G28" s="9"/>
      <c r="H28" s="9">
        <v>0</v>
      </c>
      <c r="I28" s="9">
        <v>1</v>
      </c>
      <c r="J28" s="9">
        <v>128</v>
      </c>
    </row>
    <row r="29" spans="1:10" x14ac:dyDescent="0.25">
      <c r="A29" s="2" t="s">
        <v>38</v>
      </c>
      <c r="B29" s="8">
        <f t="shared" si="0"/>
        <v>593</v>
      </c>
      <c r="C29" s="9">
        <f t="shared" si="1"/>
        <v>398</v>
      </c>
      <c r="D29" s="9">
        <v>325</v>
      </c>
      <c r="E29" s="9">
        <v>73</v>
      </c>
      <c r="F29" s="9"/>
      <c r="G29" s="9"/>
      <c r="H29" s="9">
        <v>1</v>
      </c>
      <c r="I29" s="9">
        <v>0</v>
      </c>
      <c r="J29" s="9">
        <v>194</v>
      </c>
    </row>
    <row r="30" spans="1:10" x14ac:dyDescent="0.25">
      <c r="A30" s="2" t="s">
        <v>39</v>
      </c>
      <c r="B30" s="8">
        <f t="shared" si="0"/>
        <v>903</v>
      </c>
      <c r="C30" s="9">
        <f t="shared" si="1"/>
        <v>740</v>
      </c>
      <c r="D30" s="9">
        <v>647</v>
      </c>
      <c r="E30" s="9">
        <v>93</v>
      </c>
      <c r="F30" s="9"/>
      <c r="G30" s="9"/>
      <c r="H30" s="9">
        <v>3</v>
      </c>
      <c r="I30" s="9">
        <v>0</v>
      </c>
      <c r="J30" s="9">
        <v>160</v>
      </c>
    </row>
    <row r="31" spans="1:10" x14ac:dyDescent="0.25">
      <c r="A31" s="2" t="s">
        <v>40</v>
      </c>
      <c r="B31" s="8">
        <f t="shared" si="0"/>
        <v>191</v>
      </c>
      <c r="C31" s="9">
        <f t="shared" si="1"/>
        <v>147</v>
      </c>
      <c r="D31" s="9">
        <v>129</v>
      </c>
      <c r="E31" s="9">
        <v>18</v>
      </c>
      <c r="F31" s="9"/>
      <c r="G31" s="9"/>
      <c r="H31" s="9">
        <v>0</v>
      </c>
      <c r="I31" s="9">
        <v>0</v>
      </c>
      <c r="J31" s="9">
        <v>44</v>
      </c>
    </row>
    <row r="32" spans="1:10" x14ac:dyDescent="0.25">
      <c r="A32" s="2" t="s">
        <v>41</v>
      </c>
      <c r="B32" s="8">
        <f t="shared" si="0"/>
        <v>1322</v>
      </c>
      <c r="C32" s="9">
        <f t="shared" si="1"/>
        <v>999</v>
      </c>
      <c r="D32" s="9">
        <v>860</v>
      </c>
      <c r="E32" s="9">
        <v>139</v>
      </c>
      <c r="F32" s="9"/>
      <c r="G32" s="9"/>
      <c r="H32" s="9">
        <v>2</v>
      </c>
      <c r="I32" s="9">
        <v>0</v>
      </c>
      <c r="J32" s="9">
        <v>321</v>
      </c>
    </row>
    <row r="33" spans="1:10" x14ac:dyDescent="0.25">
      <c r="A33" s="2" t="s">
        <v>42</v>
      </c>
      <c r="B33" s="8">
        <f t="shared" si="0"/>
        <v>441</v>
      </c>
      <c r="C33" s="9">
        <f t="shared" si="1"/>
        <v>323</v>
      </c>
      <c r="D33" s="9">
        <v>263</v>
      </c>
      <c r="E33" s="9">
        <v>60</v>
      </c>
      <c r="F33" s="9"/>
      <c r="G33" s="9"/>
      <c r="H33" s="9">
        <v>1</v>
      </c>
      <c r="I33" s="9">
        <v>1</v>
      </c>
      <c r="J33" s="9">
        <v>116</v>
      </c>
    </row>
    <row r="34" spans="1:10" x14ac:dyDescent="0.25">
      <c r="A34" s="2" t="s">
        <v>43</v>
      </c>
      <c r="B34" s="8">
        <f t="shared" si="0"/>
        <v>467</v>
      </c>
      <c r="C34" s="9">
        <f t="shared" si="1"/>
        <v>340</v>
      </c>
      <c r="D34" s="9">
        <v>279</v>
      </c>
      <c r="E34" s="9">
        <v>61</v>
      </c>
      <c r="F34" s="9"/>
      <c r="G34" s="9"/>
      <c r="H34" s="9">
        <v>2</v>
      </c>
      <c r="I34" s="9">
        <v>0</v>
      </c>
      <c r="J34" s="9">
        <v>125</v>
      </c>
    </row>
    <row r="35" spans="1:10" x14ac:dyDescent="0.25">
      <c r="A35" s="2" t="s">
        <v>44</v>
      </c>
      <c r="B35" s="8">
        <f t="shared" ref="B35:B66" si="2">SUM(C35,F35:J35)</f>
        <v>640</v>
      </c>
      <c r="C35" s="9">
        <f t="shared" si="1"/>
        <v>462</v>
      </c>
      <c r="D35" s="9">
        <v>384</v>
      </c>
      <c r="E35" s="9">
        <v>78</v>
      </c>
      <c r="F35" s="9"/>
      <c r="G35" s="9">
        <v>1</v>
      </c>
      <c r="H35" s="9">
        <v>3</v>
      </c>
      <c r="I35" s="9">
        <v>0</v>
      </c>
      <c r="J35" s="9">
        <v>174</v>
      </c>
    </row>
    <row r="36" spans="1:10" x14ac:dyDescent="0.25">
      <c r="A36" s="2" t="s">
        <v>45</v>
      </c>
      <c r="B36" s="8">
        <f t="shared" si="2"/>
        <v>205</v>
      </c>
      <c r="C36" s="9">
        <f t="shared" si="1"/>
        <v>153</v>
      </c>
      <c r="D36" s="9">
        <v>138</v>
      </c>
      <c r="E36" s="9">
        <v>15</v>
      </c>
      <c r="F36" s="9"/>
      <c r="G36" s="9"/>
      <c r="H36" s="9">
        <v>0</v>
      </c>
      <c r="I36" s="9">
        <v>0</v>
      </c>
      <c r="J36" s="9">
        <v>52</v>
      </c>
    </row>
    <row r="37" spans="1:10" x14ac:dyDescent="0.25">
      <c r="A37" s="2" t="s">
        <v>46</v>
      </c>
      <c r="B37" s="8">
        <f t="shared" si="2"/>
        <v>90</v>
      </c>
      <c r="C37" s="9">
        <f t="shared" si="1"/>
        <v>66</v>
      </c>
      <c r="D37" s="9">
        <v>53</v>
      </c>
      <c r="E37" s="9">
        <v>13</v>
      </c>
      <c r="F37" s="9"/>
      <c r="G37" s="9"/>
      <c r="H37" s="9">
        <v>1</v>
      </c>
      <c r="I37" s="9">
        <v>0</v>
      </c>
      <c r="J37" s="9">
        <v>23</v>
      </c>
    </row>
    <row r="38" spans="1:10" x14ac:dyDescent="0.25">
      <c r="A38" s="2" t="s">
        <v>47</v>
      </c>
      <c r="B38" s="8">
        <f t="shared" si="2"/>
        <v>273</v>
      </c>
      <c r="C38" s="9">
        <f t="shared" si="1"/>
        <v>199</v>
      </c>
      <c r="D38" s="9">
        <v>172</v>
      </c>
      <c r="E38" s="9">
        <v>27</v>
      </c>
      <c r="F38" s="9"/>
      <c r="G38" s="9"/>
      <c r="H38" s="9">
        <v>1</v>
      </c>
      <c r="I38" s="9">
        <v>0</v>
      </c>
      <c r="J38" s="9">
        <v>73</v>
      </c>
    </row>
    <row r="39" spans="1:10" x14ac:dyDescent="0.25">
      <c r="A39" s="2" t="s">
        <v>48</v>
      </c>
      <c r="B39" s="8">
        <f t="shared" si="2"/>
        <v>584</v>
      </c>
      <c r="C39" s="9">
        <f t="shared" si="1"/>
        <v>460</v>
      </c>
      <c r="D39" s="9">
        <v>380</v>
      </c>
      <c r="E39" s="9">
        <v>80</v>
      </c>
      <c r="F39" s="9"/>
      <c r="G39" s="9"/>
      <c r="H39" s="9">
        <v>1</v>
      </c>
      <c r="I39" s="9">
        <v>0</v>
      </c>
      <c r="J39" s="9">
        <v>123</v>
      </c>
    </row>
    <row r="40" spans="1:10" x14ac:dyDescent="0.25">
      <c r="A40" s="2" t="s">
        <v>49</v>
      </c>
      <c r="B40" s="8">
        <f t="shared" si="2"/>
        <v>462</v>
      </c>
      <c r="C40" s="9">
        <f t="shared" si="1"/>
        <v>391</v>
      </c>
      <c r="D40" s="9">
        <v>344</v>
      </c>
      <c r="E40" s="9">
        <v>47</v>
      </c>
      <c r="F40" s="9"/>
      <c r="G40" s="9"/>
      <c r="H40" s="9">
        <v>0</v>
      </c>
      <c r="I40" s="9">
        <v>0</v>
      </c>
      <c r="J40" s="9">
        <v>71</v>
      </c>
    </row>
    <row r="41" spans="1:10" x14ac:dyDescent="0.25">
      <c r="A41" s="2" t="s">
        <v>50</v>
      </c>
      <c r="B41" s="8">
        <f t="shared" si="2"/>
        <v>418</v>
      </c>
      <c r="C41" s="9">
        <f t="shared" si="1"/>
        <v>336</v>
      </c>
      <c r="D41" s="9">
        <v>270</v>
      </c>
      <c r="E41" s="9">
        <v>66</v>
      </c>
      <c r="F41" s="9"/>
      <c r="G41" s="9"/>
      <c r="H41" s="9">
        <v>5</v>
      </c>
      <c r="I41" s="9">
        <v>0</v>
      </c>
      <c r="J41" s="9">
        <v>77</v>
      </c>
    </row>
    <row r="42" spans="1:10" x14ac:dyDescent="0.25">
      <c r="A42" s="2" t="s">
        <v>51</v>
      </c>
      <c r="B42" s="8">
        <f t="shared" si="2"/>
        <v>19</v>
      </c>
      <c r="C42" s="9">
        <f t="shared" si="1"/>
        <v>14</v>
      </c>
      <c r="D42" s="9">
        <v>12</v>
      </c>
      <c r="E42" s="9">
        <v>2</v>
      </c>
      <c r="F42" s="9"/>
      <c r="G42" s="9"/>
      <c r="H42" s="9">
        <v>0</v>
      </c>
      <c r="I42" s="9">
        <v>0</v>
      </c>
      <c r="J42" s="9">
        <v>5</v>
      </c>
    </row>
    <row r="43" spans="1:10" x14ac:dyDescent="0.25">
      <c r="A43" s="2" t="s">
        <v>52</v>
      </c>
      <c r="B43" s="8">
        <f t="shared" si="2"/>
        <v>745</v>
      </c>
      <c r="C43" s="9">
        <f t="shared" si="1"/>
        <v>579</v>
      </c>
      <c r="D43" s="9">
        <v>492</v>
      </c>
      <c r="E43" s="9">
        <v>87</v>
      </c>
      <c r="F43" s="9">
        <v>1</v>
      </c>
      <c r="G43" s="9"/>
      <c r="H43" s="9">
        <v>3</v>
      </c>
      <c r="I43" s="9">
        <v>0</v>
      </c>
      <c r="J43" s="9">
        <v>162</v>
      </c>
    </row>
    <row r="44" spans="1:10" x14ac:dyDescent="0.25">
      <c r="A44" s="2" t="s">
        <v>53</v>
      </c>
      <c r="B44" s="8">
        <f t="shared" si="2"/>
        <v>741</v>
      </c>
      <c r="C44" s="9">
        <f t="shared" si="1"/>
        <v>607</v>
      </c>
      <c r="D44" s="9">
        <v>531</v>
      </c>
      <c r="E44" s="9">
        <v>76</v>
      </c>
      <c r="F44" s="9"/>
      <c r="G44" s="9"/>
      <c r="H44" s="9">
        <v>3</v>
      </c>
      <c r="I44" s="9">
        <v>0</v>
      </c>
      <c r="J44" s="9">
        <v>131</v>
      </c>
    </row>
    <row r="45" spans="1:10" x14ac:dyDescent="0.25">
      <c r="A45" s="2" t="s">
        <v>54</v>
      </c>
      <c r="B45" s="8">
        <f t="shared" si="2"/>
        <v>507</v>
      </c>
      <c r="C45" s="9">
        <f t="shared" si="1"/>
        <v>416</v>
      </c>
      <c r="D45" s="9">
        <v>371</v>
      </c>
      <c r="E45" s="9">
        <v>45</v>
      </c>
      <c r="F45" s="9"/>
      <c r="G45" s="9"/>
      <c r="H45" s="9">
        <v>0</v>
      </c>
      <c r="I45" s="9">
        <v>0</v>
      </c>
      <c r="J45" s="9">
        <v>91</v>
      </c>
    </row>
    <row r="46" spans="1:10" x14ac:dyDescent="0.25">
      <c r="A46" s="2" t="s">
        <v>55</v>
      </c>
      <c r="B46" s="8">
        <f t="shared" si="2"/>
        <v>945</v>
      </c>
      <c r="C46" s="9">
        <f t="shared" si="1"/>
        <v>761</v>
      </c>
      <c r="D46" s="9">
        <v>669</v>
      </c>
      <c r="E46" s="9">
        <v>92</v>
      </c>
      <c r="F46" s="9"/>
      <c r="G46" s="9"/>
      <c r="H46" s="9">
        <v>1</v>
      </c>
      <c r="I46" s="9">
        <v>0</v>
      </c>
      <c r="J46" s="9">
        <v>183</v>
      </c>
    </row>
    <row r="47" spans="1:10" x14ac:dyDescent="0.25">
      <c r="A47" s="2" t="s">
        <v>56</v>
      </c>
      <c r="B47" s="8">
        <f t="shared" si="2"/>
        <v>1173</v>
      </c>
      <c r="C47" s="9">
        <f t="shared" si="1"/>
        <v>876</v>
      </c>
      <c r="D47" s="9">
        <v>708</v>
      </c>
      <c r="E47" s="9">
        <v>168</v>
      </c>
      <c r="F47" s="9"/>
      <c r="G47" s="9"/>
      <c r="H47" s="9">
        <v>12</v>
      </c>
      <c r="I47" s="9">
        <v>0</v>
      </c>
      <c r="J47" s="9">
        <v>285</v>
      </c>
    </row>
    <row r="48" spans="1:10" x14ac:dyDescent="0.25">
      <c r="A48" s="2" t="s">
        <v>57</v>
      </c>
      <c r="B48" s="8">
        <f t="shared" si="2"/>
        <v>1372</v>
      </c>
      <c r="C48" s="9">
        <f t="shared" si="1"/>
        <v>1041</v>
      </c>
      <c r="D48" s="9">
        <v>831</v>
      </c>
      <c r="E48" s="9">
        <v>210</v>
      </c>
      <c r="F48" s="9"/>
      <c r="G48" s="9"/>
      <c r="H48" s="9">
        <v>5</v>
      </c>
      <c r="I48" s="9">
        <v>0</v>
      </c>
      <c r="J48" s="9">
        <v>326</v>
      </c>
    </row>
    <row r="49" spans="1:10" x14ac:dyDescent="0.25">
      <c r="A49" s="2" t="s">
        <v>58</v>
      </c>
      <c r="B49" s="8">
        <f t="shared" si="2"/>
        <v>678</v>
      </c>
      <c r="C49" s="9">
        <f t="shared" si="1"/>
        <v>529</v>
      </c>
      <c r="D49" s="9">
        <v>446</v>
      </c>
      <c r="E49" s="9">
        <v>83</v>
      </c>
      <c r="F49" s="9"/>
      <c r="G49" s="9"/>
      <c r="H49" s="9">
        <v>0</v>
      </c>
      <c r="I49" s="9">
        <v>0</v>
      </c>
      <c r="J49" s="9">
        <v>149</v>
      </c>
    </row>
    <row r="50" spans="1:10" x14ac:dyDescent="0.25">
      <c r="A50" s="2" t="s">
        <v>59</v>
      </c>
      <c r="B50" s="8">
        <f t="shared" si="2"/>
        <v>225</v>
      </c>
      <c r="C50" s="9">
        <f t="shared" si="1"/>
        <v>168</v>
      </c>
      <c r="D50" s="9">
        <v>140</v>
      </c>
      <c r="E50" s="9">
        <v>28</v>
      </c>
      <c r="F50" s="9"/>
      <c r="G50" s="9"/>
      <c r="H50" s="9">
        <v>1</v>
      </c>
      <c r="I50" s="9">
        <v>0</v>
      </c>
      <c r="J50" s="9">
        <v>56</v>
      </c>
    </row>
    <row r="51" spans="1:10" x14ac:dyDescent="0.25">
      <c r="A51" s="2" t="s">
        <v>60</v>
      </c>
      <c r="B51" s="8">
        <f t="shared" si="2"/>
        <v>801</v>
      </c>
      <c r="C51" s="9">
        <f t="shared" si="1"/>
        <v>639</v>
      </c>
      <c r="D51" s="9">
        <v>536</v>
      </c>
      <c r="E51" s="9">
        <v>103</v>
      </c>
      <c r="F51" s="9"/>
      <c r="G51" s="9"/>
      <c r="H51" s="9">
        <v>1</v>
      </c>
      <c r="I51" s="9">
        <v>0</v>
      </c>
      <c r="J51" s="9">
        <v>161</v>
      </c>
    </row>
    <row r="52" spans="1:10" x14ac:dyDescent="0.25">
      <c r="A52" s="2" t="s">
        <v>61</v>
      </c>
      <c r="B52" s="8">
        <f t="shared" si="2"/>
        <v>236</v>
      </c>
      <c r="C52" s="9">
        <f t="shared" si="1"/>
        <v>196</v>
      </c>
      <c r="D52" s="9">
        <v>167</v>
      </c>
      <c r="E52" s="9">
        <v>29</v>
      </c>
      <c r="F52" s="9"/>
      <c r="G52" s="9"/>
      <c r="H52" s="9">
        <v>1</v>
      </c>
      <c r="I52" s="9">
        <v>0</v>
      </c>
      <c r="J52" s="9">
        <v>39</v>
      </c>
    </row>
    <row r="53" spans="1:10" x14ac:dyDescent="0.25">
      <c r="A53" s="2" t="s">
        <v>62</v>
      </c>
      <c r="B53" s="8">
        <f t="shared" si="2"/>
        <v>361</v>
      </c>
      <c r="C53" s="9">
        <f t="shared" si="1"/>
        <v>250</v>
      </c>
      <c r="D53" s="9">
        <v>209</v>
      </c>
      <c r="E53" s="9">
        <v>41</v>
      </c>
      <c r="F53" s="9"/>
      <c r="G53" s="9"/>
      <c r="H53" s="9">
        <v>0</v>
      </c>
      <c r="I53" s="9">
        <v>0</v>
      </c>
      <c r="J53" s="9">
        <v>111</v>
      </c>
    </row>
    <row r="54" spans="1:10" x14ac:dyDescent="0.25">
      <c r="A54" s="2" t="s">
        <v>63</v>
      </c>
      <c r="B54" s="8">
        <f t="shared" si="2"/>
        <v>1200</v>
      </c>
      <c r="C54" s="9">
        <f t="shared" si="1"/>
        <v>846</v>
      </c>
      <c r="D54" s="9">
        <v>707</v>
      </c>
      <c r="E54" s="9">
        <v>139</v>
      </c>
      <c r="F54" s="9"/>
      <c r="G54" s="9"/>
      <c r="H54" s="9">
        <v>7</v>
      </c>
      <c r="I54" s="9">
        <v>0</v>
      </c>
      <c r="J54" s="9">
        <v>347</v>
      </c>
    </row>
    <row r="55" spans="1:10" x14ac:dyDescent="0.25">
      <c r="A55" s="2" t="s">
        <v>64</v>
      </c>
      <c r="B55" s="8">
        <f t="shared" si="2"/>
        <v>297</v>
      </c>
      <c r="C55" s="9">
        <f t="shared" si="1"/>
        <v>173</v>
      </c>
      <c r="D55" s="9">
        <v>144</v>
      </c>
      <c r="E55" s="9">
        <v>29</v>
      </c>
      <c r="F55" s="9"/>
      <c r="G55" s="9"/>
      <c r="H55" s="9">
        <v>0</v>
      </c>
      <c r="I55" s="9">
        <v>0</v>
      </c>
      <c r="J55" s="9">
        <v>124</v>
      </c>
    </row>
    <row r="56" spans="1:10" x14ac:dyDescent="0.25">
      <c r="A56" s="2" t="s">
        <v>65</v>
      </c>
      <c r="B56" s="8">
        <f t="shared" si="2"/>
        <v>1327</v>
      </c>
      <c r="C56" s="9">
        <f t="shared" si="1"/>
        <v>854</v>
      </c>
      <c r="D56" s="9">
        <v>698</v>
      </c>
      <c r="E56" s="9">
        <v>156</v>
      </c>
      <c r="F56" s="9"/>
      <c r="G56" s="9"/>
      <c r="H56" s="9">
        <v>8</v>
      </c>
      <c r="I56" s="9">
        <v>0</v>
      </c>
      <c r="J56" s="9">
        <v>465</v>
      </c>
    </row>
    <row r="57" spans="1:10" x14ac:dyDescent="0.25">
      <c r="A57" s="2" t="s">
        <v>66</v>
      </c>
      <c r="B57" s="8">
        <f t="shared" si="2"/>
        <v>776</v>
      </c>
      <c r="C57" s="9">
        <f t="shared" si="1"/>
        <v>494</v>
      </c>
      <c r="D57" s="9">
        <v>402</v>
      </c>
      <c r="E57" s="9">
        <v>92</v>
      </c>
      <c r="F57" s="9"/>
      <c r="G57" s="9"/>
      <c r="H57" s="9">
        <v>1</v>
      </c>
      <c r="I57" s="9">
        <v>1</v>
      </c>
      <c r="J57" s="9">
        <v>280</v>
      </c>
    </row>
    <row r="58" spans="1:10" x14ac:dyDescent="0.25">
      <c r="A58" s="2" t="s">
        <v>67</v>
      </c>
      <c r="B58" s="8">
        <f t="shared" si="2"/>
        <v>86</v>
      </c>
      <c r="C58" s="9">
        <f t="shared" si="1"/>
        <v>52</v>
      </c>
      <c r="D58" s="9">
        <v>43</v>
      </c>
      <c r="E58" s="9">
        <v>9</v>
      </c>
      <c r="F58" s="9"/>
      <c r="G58" s="9"/>
      <c r="H58" s="9">
        <v>4</v>
      </c>
      <c r="I58" s="9">
        <v>0</v>
      </c>
      <c r="J58" s="9">
        <v>30</v>
      </c>
    </row>
    <row r="59" spans="1:10" x14ac:dyDescent="0.25">
      <c r="A59" s="2" t="s">
        <v>68</v>
      </c>
      <c r="B59" s="8">
        <f t="shared" si="2"/>
        <v>247</v>
      </c>
      <c r="C59" s="9">
        <f t="shared" si="1"/>
        <v>175</v>
      </c>
      <c r="D59" s="9">
        <v>149</v>
      </c>
      <c r="E59" s="9">
        <v>26</v>
      </c>
      <c r="F59" s="9"/>
      <c r="G59" s="9"/>
      <c r="H59" s="9">
        <v>1</v>
      </c>
      <c r="I59" s="9">
        <v>0</v>
      </c>
      <c r="J59" s="9">
        <v>71</v>
      </c>
    </row>
    <row r="60" spans="1:10" x14ac:dyDescent="0.25">
      <c r="A60" s="2" t="s">
        <v>69</v>
      </c>
      <c r="B60" s="8">
        <f t="shared" si="2"/>
        <v>8</v>
      </c>
      <c r="C60" s="9">
        <f t="shared" si="1"/>
        <v>3</v>
      </c>
      <c r="D60" s="9">
        <v>1</v>
      </c>
      <c r="E60" s="9">
        <v>2</v>
      </c>
      <c r="F60" s="9"/>
      <c r="G60" s="9"/>
      <c r="H60" s="9">
        <v>0</v>
      </c>
      <c r="I60" s="9">
        <v>0</v>
      </c>
      <c r="J60" s="9">
        <v>5</v>
      </c>
    </row>
    <row r="61" spans="1:10" x14ac:dyDescent="0.25">
      <c r="A61" s="2" t="s">
        <v>70</v>
      </c>
      <c r="B61" s="8">
        <f t="shared" si="2"/>
        <v>772</v>
      </c>
      <c r="C61" s="9">
        <f t="shared" si="1"/>
        <v>487</v>
      </c>
      <c r="D61" s="9">
        <v>418</v>
      </c>
      <c r="E61" s="9">
        <v>69</v>
      </c>
      <c r="F61" s="9"/>
      <c r="G61" s="9"/>
      <c r="H61" s="9">
        <v>7</v>
      </c>
      <c r="I61" s="9">
        <v>0</v>
      </c>
      <c r="J61" s="9">
        <v>278</v>
      </c>
    </row>
    <row r="62" spans="1:10" x14ac:dyDescent="0.25">
      <c r="A62" s="2" t="s">
        <v>71</v>
      </c>
      <c r="B62" s="8">
        <f t="shared" si="2"/>
        <v>831</v>
      </c>
      <c r="C62" s="9">
        <f t="shared" si="1"/>
        <v>553</v>
      </c>
      <c r="D62" s="9">
        <v>469</v>
      </c>
      <c r="E62" s="9">
        <v>84</v>
      </c>
      <c r="F62" s="9"/>
      <c r="G62" s="9"/>
      <c r="H62" s="9">
        <v>3</v>
      </c>
      <c r="I62" s="9">
        <v>0</v>
      </c>
      <c r="J62" s="9">
        <v>275</v>
      </c>
    </row>
    <row r="63" spans="1:10" x14ac:dyDescent="0.25">
      <c r="A63" s="2" t="s">
        <v>72</v>
      </c>
      <c r="B63" s="8">
        <f t="shared" si="2"/>
        <v>587</v>
      </c>
      <c r="C63" s="9">
        <f t="shared" si="1"/>
        <v>395</v>
      </c>
      <c r="D63" s="9">
        <v>334</v>
      </c>
      <c r="E63" s="9">
        <v>61</v>
      </c>
      <c r="F63" s="9"/>
      <c r="G63" s="9"/>
      <c r="H63" s="9">
        <v>1</v>
      </c>
      <c r="I63" s="9">
        <v>0</v>
      </c>
      <c r="J63" s="9">
        <v>191</v>
      </c>
    </row>
    <row r="64" spans="1:10" x14ac:dyDescent="0.25">
      <c r="A64" s="2" t="s">
        <v>73</v>
      </c>
      <c r="B64" s="8">
        <f t="shared" si="2"/>
        <v>191</v>
      </c>
      <c r="C64" s="9">
        <f t="shared" si="1"/>
        <v>124</v>
      </c>
      <c r="D64" s="9">
        <v>101</v>
      </c>
      <c r="E64" s="9">
        <v>23</v>
      </c>
      <c r="F64" s="9"/>
      <c r="G64" s="9"/>
      <c r="H64" s="9">
        <v>1</v>
      </c>
      <c r="I64" s="9">
        <v>0</v>
      </c>
      <c r="J64" s="9">
        <v>66</v>
      </c>
    </row>
    <row r="65" spans="1:10" x14ac:dyDescent="0.25">
      <c r="A65" s="2" t="s">
        <v>74</v>
      </c>
      <c r="B65" s="8">
        <f t="shared" si="2"/>
        <v>841</v>
      </c>
      <c r="C65" s="9">
        <f t="shared" si="1"/>
        <v>546</v>
      </c>
      <c r="D65" s="9">
        <v>450</v>
      </c>
      <c r="E65" s="9">
        <v>96</v>
      </c>
      <c r="F65" s="9"/>
      <c r="G65" s="9"/>
      <c r="H65" s="9">
        <v>5</v>
      </c>
      <c r="I65" s="9">
        <v>0</v>
      </c>
      <c r="J65" s="9">
        <v>290</v>
      </c>
    </row>
    <row r="66" spans="1:10" x14ac:dyDescent="0.25">
      <c r="A66" s="2" t="s">
        <v>75</v>
      </c>
      <c r="B66" s="8">
        <f t="shared" si="2"/>
        <v>626</v>
      </c>
      <c r="C66" s="9">
        <f t="shared" si="1"/>
        <v>420</v>
      </c>
      <c r="D66" s="9">
        <v>356</v>
      </c>
      <c r="E66" s="9">
        <v>64</v>
      </c>
      <c r="F66" s="9"/>
      <c r="G66" s="9"/>
      <c r="H66" s="9">
        <v>2</v>
      </c>
      <c r="I66" s="9">
        <v>0</v>
      </c>
      <c r="J66" s="9">
        <v>204</v>
      </c>
    </row>
    <row r="67" spans="1:10" x14ac:dyDescent="0.25">
      <c r="A67" s="2" t="s">
        <v>76</v>
      </c>
      <c r="B67" s="8">
        <f t="shared" ref="B67:B92" si="3">SUM(C67,F67:J67)</f>
        <v>594</v>
      </c>
      <c r="C67" s="9">
        <f t="shared" si="1"/>
        <v>386</v>
      </c>
      <c r="D67" s="9">
        <v>320</v>
      </c>
      <c r="E67" s="9">
        <v>66</v>
      </c>
      <c r="F67" s="9"/>
      <c r="G67" s="9">
        <v>1</v>
      </c>
      <c r="H67" s="9">
        <v>2</v>
      </c>
      <c r="I67" s="9">
        <v>0</v>
      </c>
      <c r="J67" s="9">
        <v>205</v>
      </c>
    </row>
    <row r="68" spans="1:10" x14ac:dyDescent="0.25">
      <c r="A68" s="2" t="s">
        <v>77</v>
      </c>
      <c r="B68" s="8">
        <f t="shared" si="3"/>
        <v>570</v>
      </c>
      <c r="C68" s="9">
        <f t="shared" ref="C68:C92" si="4">SUM(D68:E68)</f>
        <v>378</v>
      </c>
      <c r="D68" s="9">
        <v>338</v>
      </c>
      <c r="E68" s="9">
        <v>40</v>
      </c>
      <c r="F68" s="9"/>
      <c r="G68" s="9"/>
      <c r="H68" s="9">
        <v>3</v>
      </c>
      <c r="I68" s="9">
        <v>0</v>
      </c>
      <c r="J68" s="9">
        <v>189</v>
      </c>
    </row>
    <row r="69" spans="1:10" x14ac:dyDescent="0.25">
      <c r="A69" s="2" t="s">
        <v>78</v>
      </c>
      <c r="B69" s="8">
        <f t="shared" si="3"/>
        <v>500</v>
      </c>
      <c r="C69" s="9">
        <f t="shared" si="4"/>
        <v>342</v>
      </c>
      <c r="D69" s="9">
        <v>285</v>
      </c>
      <c r="E69" s="9">
        <v>57</v>
      </c>
      <c r="F69" s="9"/>
      <c r="G69" s="9"/>
      <c r="H69" s="9">
        <v>3</v>
      </c>
      <c r="I69" s="9">
        <v>0</v>
      </c>
      <c r="J69" s="9">
        <v>155</v>
      </c>
    </row>
    <row r="70" spans="1:10" x14ac:dyDescent="0.25">
      <c r="A70" s="2" t="s">
        <v>79</v>
      </c>
      <c r="B70" s="8">
        <f t="shared" si="3"/>
        <v>29</v>
      </c>
      <c r="C70" s="9">
        <f t="shared" si="4"/>
        <v>19</v>
      </c>
      <c r="D70" s="9">
        <v>17</v>
      </c>
      <c r="E70" s="9">
        <v>2</v>
      </c>
      <c r="F70" s="9"/>
      <c r="G70" s="9"/>
      <c r="H70" s="9">
        <v>0</v>
      </c>
      <c r="I70" s="9">
        <v>0</v>
      </c>
      <c r="J70" s="9">
        <v>10</v>
      </c>
    </row>
    <row r="71" spans="1:10" x14ac:dyDescent="0.25">
      <c r="A71" s="2" t="s">
        <v>80</v>
      </c>
      <c r="B71" s="8">
        <f t="shared" si="3"/>
        <v>828</v>
      </c>
      <c r="C71" s="9">
        <f t="shared" si="4"/>
        <v>629</v>
      </c>
      <c r="D71" s="9">
        <v>535</v>
      </c>
      <c r="E71" s="9">
        <v>94</v>
      </c>
      <c r="F71" s="9"/>
      <c r="G71" s="9"/>
      <c r="H71" s="9">
        <v>1</v>
      </c>
      <c r="I71" s="9">
        <v>0</v>
      </c>
      <c r="J71" s="9">
        <v>198</v>
      </c>
    </row>
    <row r="72" spans="1:10" x14ac:dyDescent="0.25">
      <c r="A72" s="2" t="s">
        <v>81</v>
      </c>
      <c r="B72" s="8">
        <f t="shared" si="3"/>
        <v>561</v>
      </c>
      <c r="C72" s="9">
        <f t="shared" si="4"/>
        <v>436</v>
      </c>
      <c r="D72" s="9">
        <v>391</v>
      </c>
      <c r="E72" s="9">
        <v>45</v>
      </c>
      <c r="F72" s="9"/>
      <c r="G72" s="9"/>
      <c r="H72" s="9">
        <v>2</v>
      </c>
      <c r="I72" s="9">
        <v>0</v>
      </c>
      <c r="J72" s="9">
        <v>123</v>
      </c>
    </row>
    <row r="73" spans="1:10" x14ac:dyDescent="0.25">
      <c r="A73" s="2" t="s">
        <v>82</v>
      </c>
      <c r="B73" s="8">
        <f t="shared" si="3"/>
        <v>1299</v>
      </c>
      <c r="C73" s="9">
        <f t="shared" si="4"/>
        <v>984</v>
      </c>
      <c r="D73" s="9">
        <v>851</v>
      </c>
      <c r="E73" s="9">
        <v>133</v>
      </c>
      <c r="F73" s="9">
        <v>3</v>
      </c>
      <c r="G73" s="9"/>
      <c r="H73" s="9">
        <v>2</v>
      </c>
      <c r="I73" s="9">
        <v>0</v>
      </c>
      <c r="J73" s="9">
        <v>310</v>
      </c>
    </row>
    <row r="74" spans="1:10" x14ac:dyDescent="0.25">
      <c r="A74" s="2" t="s">
        <v>83</v>
      </c>
      <c r="B74" s="8">
        <f t="shared" si="3"/>
        <v>236</v>
      </c>
      <c r="C74" s="9">
        <f t="shared" si="4"/>
        <v>200</v>
      </c>
      <c r="D74" s="9">
        <v>167</v>
      </c>
      <c r="E74" s="9">
        <v>33</v>
      </c>
      <c r="F74" s="9"/>
      <c r="G74" s="9"/>
      <c r="H74" s="9">
        <v>0</v>
      </c>
      <c r="I74" s="9">
        <v>0</v>
      </c>
      <c r="J74" s="9">
        <v>36</v>
      </c>
    </row>
    <row r="75" spans="1:10" x14ac:dyDescent="0.25">
      <c r="A75" s="2" t="s">
        <v>84</v>
      </c>
      <c r="B75" s="8">
        <f t="shared" si="3"/>
        <v>880</v>
      </c>
      <c r="C75" s="9">
        <f t="shared" si="4"/>
        <v>752</v>
      </c>
      <c r="D75" s="9">
        <v>651</v>
      </c>
      <c r="E75" s="9">
        <v>101</v>
      </c>
      <c r="F75" s="9"/>
      <c r="G75" s="9"/>
      <c r="H75" s="9">
        <v>1</v>
      </c>
      <c r="I75" s="9">
        <v>0</v>
      </c>
      <c r="J75" s="9">
        <v>127</v>
      </c>
    </row>
    <row r="76" spans="1:10" x14ac:dyDescent="0.25">
      <c r="A76" s="2" t="s">
        <v>85</v>
      </c>
      <c r="B76" s="8">
        <f t="shared" si="3"/>
        <v>915</v>
      </c>
      <c r="C76" s="9">
        <f t="shared" si="4"/>
        <v>625</v>
      </c>
      <c r="D76" s="9">
        <v>501</v>
      </c>
      <c r="E76" s="9">
        <v>124</v>
      </c>
      <c r="F76" s="9">
        <v>1</v>
      </c>
      <c r="G76" s="9"/>
      <c r="H76" s="9">
        <v>7</v>
      </c>
      <c r="I76" s="9">
        <v>0</v>
      </c>
      <c r="J76" s="9">
        <v>282</v>
      </c>
    </row>
    <row r="77" spans="1:10" x14ac:dyDescent="0.25">
      <c r="A77" s="2" t="s">
        <v>86</v>
      </c>
      <c r="B77" s="8">
        <f t="shared" si="3"/>
        <v>879</v>
      </c>
      <c r="C77" s="9">
        <f t="shared" si="4"/>
        <v>615</v>
      </c>
      <c r="D77" s="9">
        <v>490</v>
      </c>
      <c r="E77" s="9">
        <v>125</v>
      </c>
      <c r="F77" s="9"/>
      <c r="G77" s="9"/>
      <c r="H77" s="9">
        <v>3</v>
      </c>
      <c r="I77" s="9">
        <v>0</v>
      </c>
      <c r="J77" s="9">
        <v>261</v>
      </c>
    </row>
    <row r="78" spans="1:10" x14ac:dyDescent="0.25">
      <c r="A78" s="2" t="s">
        <v>87</v>
      </c>
      <c r="B78" s="8">
        <f t="shared" si="3"/>
        <v>1094</v>
      </c>
      <c r="C78" s="9">
        <f t="shared" si="4"/>
        <v>707</v>
      </c>
      <c r="D78" s="9">
        <v>560</v>
      </c>
      <c r="E78" s="9">
        <v>147</v>
      </c>
      <c r="F78" s="9"/>
      <c r="G78" s="9"/>
      <c r="H78" s="9">
        <v>9</v>
      </c>
      <c r="I78" s="9">
        <v>0</v>
      </c>
      <c r="J78" s="9">
        <v>378</v>
      </c>
    </row>
    <row r="79" spans="1:10" x14ac:dyDescent="0.25">
      <c r="A79" s="2" t="s">
        <v>88</v>
      </c>
      <c r="B79" s="8">
        <f t="shared" si="3"/>
        <v>971</v>
      </c>
      <c r="C79" s="9">
        <f t="shared" si="4"/>
        <v>568</v>
      </c>
      <c r="D79" s="9">
        <v>474</v>
      </c>
      <c r="E79" s="9">
        <v>94</v>
      </c>
      <c r="F79" s="9"/>
      <c r="G79" s="9"/>
      <c r="H79" s="9">
        <v>8</v>
      </c>
      <c r="I79" s="9">
        <v>0</v>
      </c>
      <c r="J79" s="9">
        <v>395</v>
      </c>
    </row>
    <row r="80" spans="1:10" x14ac:dyDescent="0.25">
      <c r="A80" s="2" t="s">
        <v>89</v>
      </c>
      <c r="B80" s="8">
        <f t="shared" si="3"/>
        <v>1091</v>
      </c>
      <c r="C80" s="9">
        <f t="shared" si="4"/>
        <v>778</v>
      </c>
      <c r="D80" s="9">
        <v>616</v>
      </c>
      <c r="E80" s="9">
        <v>162</v>
      </c>
      <c r="F80" s="9">
        <v>1</v>
      </c>
      <c r="G80" s="9"/>
      <c r="H80" s="9">
        <v>7</v>
      </c>
      <c r="I80" s="9">
        <v>0</v>
      </c>
      <c r="J80" s="9">
        <v>305</v>
      </c>
    </row>
    <row r="81" spans="1:10" x14ac:dyDescent="0.25">
      <c r="A81" s="2" t="s">
        <v>90</v>
      </c>
      <c r="B81" s="8">
        <f t="shared" si="3"/>
        <v>713</v>
      </c>
      <c r="C81" s="9">
        <f t="shared" si="4"/>
        <v>510</v>
      </c>
      <c r="D81" s="9">
        <v>414</v>
      </c>
      <c r="E81" s="9">
        <v>96</v>
      </c>
      <c r="F81" s="9"/>
      <c r="G81" s="9"/>
      <c r="H81" s="9">
        <v>3</v>
      </c>
      <c r="I81" s="9">
        <v>0</v>
      </c>
      <c r="J81" s="9">
        <v>200</v>
      </c>
    </row>
    <row r="82" spans="1:10" x14ac:dyDescent="0.25">
      <c r="A82" s="2" t="s">
        <v>91</v>
      </c>
      <c r="B82" s="8">
        <f t="shared" si="3"/>
        <v>1150</v>
      </c>
      <c r="C82" s="9">
        <f t="shared" si="4"/>
        <v>875</v>
      </c>
      <c r="D82" s="9">
        <v>681</v>
      </c>
      <c r="E82" s="9">
        <v>194</v>
      </c>
      <c r="F82" s="9">
        <v>2</v>
      </c>
      <c r="G82" s="9"/>
      <c r="H82" s="9">
        <v>3</v>
      </c>
      <c r="I82" s="9">
        <v>0</v>
      </c>
      <c r="J82" s="9">
        <v>270</v>
      </c>
    </row>
    <row r="83" spans="1:10" x14ac:dyDescent="0.25">
      <c r="A83" s="2" t="s">
        <v>92</v>
      </c>
      <c r="B83" s="8">
        <f t="shared" si="3"/>
        <v>591</v>
      </c>
      <c r="C83" s="9">
        <f t="shared" si="4"/>
        <v>468</v>
      </c>
      <c r="D83" s="9">
        <v>382</v>
      </c>
      <c r="E83" s="9">
        <v>86</v>
      </c>
      <c r="F83" s="9"/>
      <c r="G83" s="9"/>
      <c r="H83" s="9">
        <v>0</v>
      </c>
      <c r="I83" s="9">
        <v>0</v>
      </c>
      <c r="J83" s="9">
        <v>123</v>
      </c>
    </row>
    <row r="84" spans="1:10" x14ac:dyDescent="0.25">
      <c r="A84" s="2" t="s">
        <v>93</v>
      </c>
      <c r="B84" s="8">
        <f t="shared" si="3"/>
        <v>1084</v>
      </c>
      <c r="C84" s="9">
        <f t="shared" si="4"/>
        <v>839</v>
      </c>
      <c r="D84" s="9">
        <v>717</v>
      </c>
      <c r="E84" s="9">
        <v>122</v>
      </c>
      <c r="F84" s="9"/>
      <c r="G84" s="9"/>
      <c r="H84" s="9">
        <v>7</v>
      </c>
      <c r="I84" s="9">
        <v>0</v>
      </c>
      <c r="J84" s="9">
        <v>238</v>
      </c>
    </row>
    <row r="85" spans="1:10" x14ac:dyDescent="0.25">
      <c r="A85" s="2" t="s">
        <v>94</v>
      </c>
      <c r="B85" s="8">
        <f t="shared" si="3"/>
        <v>1511</v>
      </c>
      <c r="C85" s="9">
        <f t="shared" si="4"/>
        <v>1186</v>
      </c>
      <c r="D85" s="9">
        <v>946</v>
      </c>
      <c r="E85" s="9">
        <v>240</v>
      </c>
      <c r="F85" s="9"/>
      <c r="G85" s="9"/>
      <c r="H85" s="9">
        <v>3</v>
      </c>
      <c r="I85" s="9">
        <v>0</v>
      </c>
      <c r="J85" s="9">
        <v>322</v>
      </c>
    </row>
    <row r="86" spans="1:10" x14ac:dyDescent="0.25">
      <c r="A86" s="2" t="s">
        <v>95</v>
      </c>
      <c r="B86" s="8">
        <f t="shared" si="3"/>
        <v>615</v>
      </c>
      <c r="C86" s="9">
        <f t="shared" si="4"/>
        <v>495</v>
      </c>
      <c r="D86" s="9">
        <v>433</v>
      </c>
      <c r="E86" s="9">
        <v>62</v>
      </c>
      <c r="F86" s="9"/>
      <c r="G86" s="9">
        <v>2</v>
      </c>
      <c r="H86" s="9">
        <v>0</v>
      </c>
      <c r="I86" s="9">
        <v>0</v>
      </c>
      <c r="J86" s="9">
        <v>118</v>
      </c>
    </row>
    <row r="87" spans="1:10" x14ac:dyDescent="0.25">
      <c r="A87" s="2" t="s">
        <v>96</v>
      </c>
      <c r="B87" s="8">
        <f t="shared" si="3"/>
        <v>665</v>
      </c>
      <c r="C87" s="9">
        <f t="shared" si="4"/>
        <v>562</v>
      </c>
      <c r="D87" s="9">
        <v>469</v>
      </c>
      <c r="E87" s="9">
        <v>93</v>
      </c>
      <c r="F87" s="9"/>
      <c r="G87" s="9"/>
      <c r="H87" s="9">
        <v>1</v>
      </c>
      <c r="I87" s="9">
        <v>0</v>
      </c>
      <c r="J87" s="9">
        <v>102</v>
      </c>
    </row>
    <row r="88" spans="1:10" x14ac:dyDescent="0.25">
      <c r="A88" s="2" t="s">
        <v>97</v>
      </c>
      <c r="B88" s="8">
        <f t="shared" si="3"/>
        <v>420</v>
      </c>
      <c r="C88" s="9">
        <f t="shared" si="4"/>
        <v>325</v>
      </c>
      <c r="D88" s="9">
        <v>262</v>
      </c>
      <c r="E88" s="9">
        <v>63</v>
      </c>
      <c r="F88" s="9"/>
      <c r="G88" s="9"/>
      <c r="H88" s="9">
        <v>1</v>
      </c>
      <c r="I88" s="9">
        <v>0</v>
      </c>
      <c r="J88" s="9">
        <v>94</v>
      </c>
    </row>
    <row r="89" spans="1:10" x14ac:dyDescent="0.25">
      <c r="A89" s="2" t="s">
        <v>98</v>
      </c>
      <c r="B89" s="8">
        <f t="shared" si="3"/>
        <v>535</v>
      </c>
      <c r="C89" s="9">
        <f t="shared" si="4"/>
        <v>439</v>
      </c>
      <c r="D89" s="9">
        <v>372</v>
      </c>
      <c r="E89" s="9">
        <v>67</v>
      </c>
      <c r="F89" s="9"/>
      <c r="G89" s="9"/>
      <c r="H89" s="9">
        <v>1</v>
      </c>
      <c r="I89" s="9">
        <v>0</v>
      </c>
      <c r="J89" s="9">
        <v>95</v>
      </c>
    </row>
    <row r="90" spans="1:10" x14ac:dyDescent="0.25">
      <c r="A90" s="2" t="s">
        <v>99</v>
      </c>
      <c r="B90" s="8">
        <f t="shared" si="3"/>
        <v>798</v>
      </c>
      <c r="C90" s="9">
        <f t="shared" si="4"/>
        <v>554</v>
      </c>
      <c r="D90" s="9">
        <v>460</v>
      </c>
      <c r="E90" s="9">
        <v>94</v>
      </c>
      <c r="F90" s="9"/>
      <c r="G90" s="9"/>
      <c r="H90" s="9">
        <v>4</v>
      </c>
      <c r="I90" s="9">
        <v>0</v>
      </c>
      <c r="J90" s="9">
        <v>240</v>
      </c>
    </row>
    <row r="91" spans="1:10" x14ac:dyDescent="0.25">
      <c r="A91" s="2" t="s">
        <v>100</v>
      </c>
      <c r="B91" s="8">
        <f t="shared" si="3"/>
        <v>779</v>
      </c>
      <c r="C91" s="9">
        <f t="shared" si="4"/>
        <v>577</v>
      </c>
      <c r="D91" s="9">
        <v>469</v>
      </c>
      <c r="E91" s="9">
        <v>108</v>
      </c>
      <c r="F91" s="9">
        <v>1</v>
      </c>
      <c r="G91" s="9"/>
      <c r="H91" s="9">
        <v>0</v>
      </c>
      <c r="I91" s="9">
        <v>0</v>
      </c>
      <c r="J91" s="9">
        <v>201</v>
      </c>
    </row>
    <row r="92" spans="1:10" x14ac:dyDescent="0.25">
      <c r="A92" s="2" t="s">
        <v>101</v>
      </c>
      <c r="B92" s="8">
        <f t="shared" si="3"/>
        <v>909</v>
      </c>
      <c r="C92" s="9">
        <f t="shared" si="4"/>
        <v>684</v>
      </c>
      <c r="D92" s="9">
        <v>561</v>
      </c>
      <c r="E92" s="9">
        <v>123</v>
      </c>
      <c r="F92" s="9"/>
      <c r="G92" s="9"/>
      <c r="H92" s="9">
        <v>0</v>
      </c>
      <c r="I92" s="9">
        <v>1</v>
      </c>
      <c r="J92" s="9">
        <v>224</v>
      </c>
    </row>
    <row r="93" spans="1:10" x14ac:dyDescent="0.25">
      <c r="A93" s="2" t="s">
        <v>102</v>
      </c>
      <c r="B93" s="8">
        <f>SUM(B3:B92)</f>
        <v>57410</v>
      </c>
      <c r="C93" s="8">
        <f t="shared" ref="C93:J93" si="5">SUM(C3:C92)</f>
        <v>42241</v>
      </c>
      <c r="D93" s="8">
        <f t="shared" si="5"/>
        <v>35168</v>
      </c>
      <c r="E93" s="8">
        <f t="shared" si="5"/>
        <v>7073</v>
      </c>
      <c r="F93" s="8">
        <f t="shared" si="5"/>
        <v>12</v>
      </c>
      <c r="G93" s="8">
        <f t="shared" si="5"/>
        <v>5</v>
      </c>
      <c r="H93" s="8">
        <v>213</v>
      </c>
      <c r="I93" s="8">
        <f t="shared" si="5"/>
        <v>5</v>
      </c>
      <c r="J93" s="8">
        <f t="shared" si="5"/>
        <v>14937</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D312F-1789-442F-B3F2-60BD0F23FC17}">
  <dimension ref="A1:K93"/>
  <sheetViews>
    <sheetView view="pageLayout" zoomScaleNormal="100" workbookViewId="0"/>
  </sheetViews>
  <sheetFormatPr defaultRowHeight="15.75" x14ac:dyDescent="0.25"/>
  <cols>
    <col min="1" max="1" width="20.625" style="1" customWidth="1"/>
    <col min="2" max="10" width="6.625" style="1" customWidth="1"/>
    <col min="11" max="16384" width="9" style="1"/>
  </cols>
  <sheetData>
    <row r="1" spans="1:10" ht="98.25" x14ac:dyDescent="0.25">
      <c r="A1" s="4" t="s">
        <v>184</v>
      </c>
      <c r="B1" s="3" t="s">
        <v>0</v>
      </c>
      <c r="C1" s="3" t="s">
        <v>118</v>
      </c>
      <c r="D1" s="3" t="s">
        <v>227</v>
      </c>
      <c r="E1" s="3" t="s">
        <v>118</v>
      </c>
      <c r="F1" s="3" t="s">
        <v>119</v>
      </c>
      <c r="G1" s="3" t="s">
        <v>119</v>
      </c>
      <c r="H1" s="3" t="s">
        <v>1</v>
      </c>
      <c r="I1" s="3" t="s">
        <v>2</v>
      </c>
      <c r="J1" s="3" t="s">
        <v>3</v>
      </c>
    </row>
    <row r="2" spans="1:10" x14ac:dyDescent="0.25">
      <c r="A2" s="2" t="s">
        <v>189</v>
      </c>
      <c r="B2" s="2" t="s">
        <v>5</v>
      </c>
      <c r="C2" s="2" t="s">
        <v>6</v>
      </c>
      <c r="D2" s="2" t="s">
        <v>9</v>
      </c>
      <c r="E2" s="2" t="s">
        <v>10</v>
      </c>
      <c r="F2" s="2" t="s">
        <v>6</v>
      </c>
      <c r="G2" s="2" t="s">
        <v>8</v>
      </c>
      <c r="H2" s="2" t="s">
        <v>11</v>
      </c>
      <c r="I2" s="2" t="s">
        <v>5</v>
      </c>
      <c r="J2" s="2" t="s">
        <v>5</v>
      </c>
    </row>
    <row r="3" spans="1:10" x14ac:dyDescent="0.25">
      <c r="A3" s="2" t="s">
        <v>12</v>
      </c>
      <c r="B3" s="8">
        <f>SUM(C3,F3,H3:J3)</f>
        <v>622</v>
      </c>
      <c r="C3" s="9">
        <f>SUM(D3:E3)</f>
        <v>404</v>
      </c>
      <c r="D3" s="9">
        <v>325</v>
      </c>
      <c r="E3" s="9">
        <v>79</v>
      </c>
      <c r="F3" s="9">
        <f>SUM(G3)</f>
        <v>98</v>
      </c>
      <c r="G3" s="9">
        <v>98</v>
      </c>
      <c r="H3" s="9">
        <v>0</v>
      </c>
      <c r="I3" s="9">
        <v>1</v>
      </c>
      <c r="J3" s="9">
        <v>119</v>
      </c>
    </row>
    <row r="4" spans="1:10" x14ac:dyDescent="0.25">
      <c r="A4" s="2" t="s">
        <v>13</v>
      </c>
      <c r="B4" s="8">
        <f t="shared" ref="B4:B67" si="0">SUM(C4,F4,H4:J4)</f>
        <v>1123</v>
      </c>
      <c r="C4" s="9">
        <f t="shared" ref="C4:C67" si="1">SUM(D4:E4)</f>
        <v>727</v>
      </c>
      <c r="D4" s="9">
        <v>638</v>
      </c>
      <c r="E4" s="9">
        <v>89</v>
      </c>
      <c r="F4" s="9">
        <f t="shared" ref="F4:F67" si="2">SUM(G4)</f>
        <v>224</v>
      </c>
      <c r="G4" s="9">
        <v>224</v>
      </c>
      <c r="H4" s="9">
        <v>0</v>
      </c>
      <c r="I4" s="9">
        <v>3</v>
      </c>
      <c r="J4" s="9">
        <v>169</v>
      </c>
    </row>
    <row r="5" spans="1:10" x14ac:dyDescent="0.25">
      <c r="A5" s="2" t="s">
        <v>14</v>
      </c>
      <c r="B5" s="8">
        <f t="shared" si="0"/>
        <v>765</v>
      </c>
      <c r="C5" s="9">
        <f t="shared" si="1"/>
        <v>445</v>
      </c>
      <c r="D5" s="9">
        <v>373</v>
      </c>
      <c r="E5" s="9">
        <v>72</v>
      </c>
      <c r="F5" s="9">
        <f t="shared" si="2"/>
        <v>176</v>
      </c>
      <c r="G5" s="9">
        <v>176</v>
      </c>
      <c r="H5" s="9">
        <v>0</v>
      </c>
      <c r="I5" s="9">
        <v>1</v>
      </c>
      <c r="J5" s="9">
        <v>143</v>
      </c>
    </row>
    <row r="6" spans="1:10" x14ac:dyDescent="0.25">
      <c r="A6" s="2" t="s">
        <v>15</v>
      </c>
      <c r="B6" s="8">
        <f t="shared" si="0"/>
        <v>785</v>
      </c>
      <c r="C6" s="9">
        <f t="shared" si="1"/>
        <v>490</v>
      </c>
      <c r="D6" s="9">
        <v>420</v>
      </c>
      <c r="E6" s="9">
        <v>70</v>
      </c>
      <c r="F6" s="9">
        <f t="shared" si="2"/>
        <v>172</v>
      </c>
      <c r="G6" s="9">
        <v>172</v>
      </c>
      <c r="H6" s="9">
        <v>0</v>
      </c>
      <c r="I6" s="9">
        <v>0</v>
      </c>
      <c r="J6" s="9">
        <v>123</v>
      </c>
    </row>
    <row r="7" spans="1:10" x14ac:dyDescent="0.25">
      <c r="A7" s="2" t="s">
        <v>16</v>
      </c>
      <c r="B7" s="8">
        <f t="shared" si="0"/>
        <v>1407</v>
      </c>
      <c r="C7" s="9">
        <f t="shared" si="1"/>
        <v>984</v>
      </c>
      <c r="D7" s="9">
        <v>842</v>
      </c>
      <c r="E7" s="9">
        <v>142</v>
      </c>
      <c r="F7" s="9">
        <f t="shared" si="2"/>
        <v>246</v>
      </c>
      <c r="G7" s="9">
        <v>246</v>
      </c>
      <c r="H7" s="9">
        <v>1</v>
      </c>
      <c r="I7" s="9">
        <v>0</v>
      </c>
      <c r="J7" s="9">
        <v>176</v>
      </c>
    </row>
    <row r="8" spans="1:10" x14ac:dyDescent="0.25">
      <c r="A8" s="2" t="s">
        <v>17</v>
      </c>
      <c r="B8" s="8">
        <f t="shared" si="0"/>
        <v>919</v>
      </c>
      <c r="C8" s="9">
        <f t="shared" si="1"/>
        <v>622</v>
      </c>
      <c r="D8" s="9">
        <v>498</v>
      </c>
      <c r="E8" s="9">
        <v>124</v>
      </c>
      <c r="F8" s="9">
        <f t="shared" si="2"/>
        <v>181</v>
      </c>
      <c r="G8" s="9">
        <v>181</v>
      </c>
      <c r="H8" s="9">
        <v>1</v>
      </c>
      <c r="I8" s="9">
        <v>1</v>
      </c>
      <c r="J8" s="9">
        <v>114</v>
      </c>
    </row>
    <row r="9" spans="1:10" x14ac:dyDescent="0.25">
      <c r="A9" s="2" t="s">
        <v>18</v>
      </c>
      <c r="B9" s="8">
        <f t="shared" si="0"/>
        <v>904</v>
      </c>
      <c r="C9" s="9">
        <f t="shared" si="1"/>
        <v>631</v>
      </c>
      <c r="D9" s="9">
        <v>541</v>
      </c>
      <c r="E9" s="9">
        <v>90</v>
      </c>
      <c r="F9" s="9">
        <f t="shared" si="2"/>
        <v>163</v>
      </c>
      <c r="G9" s="9">
        <v>163</v>
      </c>
      <c r="H9" s="9">
        <v>0</v>
      </c>
      <c r="I9" s="9">
        <v>1</v>
      </c>
      <c r="J9" s="9">
        <v>109</v>
      </c>
    </row>
    <row r="10" spans="1:10" x14ac:dyDescent="0.25">
      <c r="A10" s="2" t="s">
        <v>19</v>
      </c>
      <c r="B10" s="8">
        <f t="shared" si="0"/>
        <v>813</v>
      </c>
      <c r="C10" s="9">
        <f t="shared" si="1"/>
        <v>563</v>
      </c>
      <c r="D10" s="9">
        <v>488</v>
      </c>
      <c r="E10" s="9">
        <v>75</v>
      </c>
      <c r="F10" s="9">
        <f t="shared" si="2"/>
        <v>138</v>
      </c>
      <c r="G10" s="9">
        <v>138</v>
      </c>
      <c r="H10" s="9">
        <v>1</v>
      </c>
      <c r="I10" s="9">
        <v>2</v>
      </c>
      <c r="J10" s="9">
        <v>109</v>
      </c>
    </row>
    <row r="11" spans="1:10" x14ac:dyDescent="0.25">
      <c r="A11" s="2" t="s">
        <v>20</v>
      </c>
      <c r="B11" s="8">
        <f t="shared" si="0"/>
        <v>718</v>
      </c>
      <c r="C11" s="9">
        <f t="shared" si="1"/>
        <v>427</v>
      </c>
      <c r="D11" s="9">
        <v>368</v>
      </c>
      <c r="E11" s="9">
        <v>59</v>
      </c>
      <c r="F11" s="9">
        <f t="shared" si="2"/>
        <v>171</v>
      </c>
      <c r="G11" s="9">
        <v>171</v>
      </c>
      <c r="H11" s="9">
        <v>0</v>
      </c>
      <c r="I11" s="9">
        <v>0</v>
      </c>
      <c r="J11" s="9">
        <v>120</v>
      </c>
    </row>
    <row r="12" spans="1:10" x14ac:dyDescent="0.25">
      <c r="A12" s="2" t="s">
        <v>21</v>
      </c>
      <c r="B12" s="8">
        <f t="shared" si="0"/>
        <v>914</v>
      </c>
      <c r="C12" s="9">
        <f t="shared" si="1"/>
        <v>568</v>
      </c>
      <c r="D12" s="9">
        <v>495</v>
      </c>
      <c r="E12" s="9">
        <v>73</v>
      </c>
      <c r="F12" s="9">
        <f t="shared" si="2"/>
        <v>162</v>
      </c>
      <c r="G12" s="9">
        <v>162</v>
      </c>
      <c r="H12" s="9">
        <v>0</v>
      </c>
      <c r="I12" s="9">
        <v>1</v>
      </c>
      <c r="J12" s="9">
        <v>183</v>
      </c>
    </row>
    <row r="13" spans="1:10" x14ac:dyDescent="0.25">
      <c r="A13" s="2" t="s">
        <v>22</v>
      </c>
      <c r="B13" s="8">
        <f t="shared" si="0"/>
        <v>389</v>
      </c>
      <c r="C13" s="9">
        <f t="shared" si="1"/>
        <v>279</v>
      </c>
      <c r="D13" s="9">
        <v>228</v>
      </c>
      <c r="E13" s="9">
        <v>51</v>
      </c>
      <c r="F13" s="9">
        <f t="shared" si="2"/>
        <v>56</v>
      </c>
      <c r="G13" s="9">
        <v>56</v>
      </c>
      <c r="H13" s="9">
        <v>1</v>
      </c>
      <c r="I13" s="9">
        <v>0</v>
      </c>
      <c r="J13" s="9">
        <v>53</v>
      </c>
    </row>
    <row r="14" spans="1:10" x14ac:dyDescent="0.25">
      <c r="A14" s="2" t="s">
        <v>23</v>
      </c>
      <c r="B14" s="8">
        <f t="shared" si="0"/>
        <v>128</v>
      </c>
      <c r="C14" s="9">
        <f t="shared" si="1"/>
        <v>74</v>
      </c>
      <c r="D14" s="9">
        <v>61</v>
      </c>
      <c r="E14" s="9">
        <v>13</v>
      </c>
      <c r="F14" s="9">
        <f t="shared" si="2"/>
        <v>33</v>
      </c>
      <c r="G14" s="9">
        <v>33</v>
      </c>
      <c r="H14" s="9">
        <v>0</v>
      </c>
      <c r="I14" s="9">
        <v>0</v>
      </c>
      <c r="J14" s="9">
        <v>21</v>
      </c>
    </row>
    <row r="15" spans="1:10" x14ac:dyDescent="0.25">
      <c r="A15" s="2" t="s">
        <v>24</v>
      </c>
      <c r="B15" s="8">
        <f t="shared" si="0"/>
        <v>486</v>
      </c>
      <c r="C15" s="9">
        <f t="shared" si="1"/>
        <v>336</v>
      </c>
      <c r="D15" s="9">
        <v>284</v>
      </c>
      <c r="E15" s="9">
        <v>52</v>
      </c>
      <c r="F15" s="9">
        <f t="shared" si="2"/>
        <v>66</v>
      </c>
      <c r="G15" s="9">
        <v>66</v>
      </c>
      <c r="H15" s="9">
        <v>0</v>
      </c>
      <c r="I15" s="9">
        <v>1</v>
      </c>
      <c r="J15" s="9">
        <v>83</v>
      </c>
    </row>
    <row r="16" spans="1:10" x14ac:dyDescent="0.25">
      <c r="A16" s="2" t="s">
        <v>25</v>
      </c>
      <c r="B16" s="8">
        <f t="shared" si="0"/>
        <v>633</v>
      </c>
      <c r="C16" s="9">
        <f t="shared" si="1"/>
        <v>505</v>
      </c>
      <c r="D16" s="9">
        <v>454</v>
      </c>
      <c r="E16" s="9">
        <v>51</v>
      </c>
      <c r="F16" s="9">
        <f t="shared" si="2"/>
        <v>55</v>
      </c>
      <c r="G16" s="9">
        <v>55</v>
      </c>
      <c r="H16" s="9">
        <v>0</v>
      </c>
      <c r="I16" s="9">
        <v>0</v>
      </c>
      <c r="J16" s="9">
        <v>73</v>
      </c>
    </row>
    <row r="17" spans="1:10" x14ac:dyDescent="0.25">
      <c r="A17" s="2" t="s">
        <v>26</v>
      </c>
      <c r="B17" s="8">
        <f t="shared" si="0"/>
        <v>287</v>
      </c>
      <c r="C17" s="9">
        <f t="shared" si="1"/>
        <v>171</v>
      </c>
      <c r="D17" s="9">
        <v>148</v>
      </c>
      <c r="E17" s="9">
        <v>23</v>
      </c>
      <c r="F17" s="9">
        <f t="shared" si="2"/>
        <v>58</v>
      </c>
      <c r="G17" s="9">
        <v>58</v>
      </c>
      <c r="H17" s="9">
        <v>0</v>
      </c>
      <c r="I17" s="9">
        <v>0</v>
      </c>
      <c r="J17" s="9">
        <v>58</v>
      </c>
    </row>
    <row r="18" spans="1:10" x14ac:dyDescent="0.25">
      <c r="A18" s="2" t="s">
        <v>27</v>
      </c>
      <c r="B18" s="8">
        <f t="shared" si="0"/>
        <v>324</v>
      </c>
      <c r="C18" s="9">
        <f t="shared" si="1"/>
        <v>162</v>
      </c>
      <c r="D18" s="9">
        <v>140</v>
      </c>
      <c r="E18" s="9">
        <v>22</v>
      </c>
      <c r="F18" s="9">
        <f t="shared" si="2"/>
        <v>76</v>
      </c>
      <c r="G18" s="9">
        <v>76</v>
      </c>
      <c r="H18" s="9">
        <v>0</v>
      </c>
      <c r="I18" s="9">
        <v>0</v>
      </c>
      <c r="J18" s="9">
        <v>86</v>
      </c>
    </row>
    <row r="19" spans="1:10" x14ac:dyDescent="0.25">
      <c r="A19" s="2" t="s">
        <v>28</v>
      </c>
      <c r="B19" s="8">
        <f t="shared" si="0"/>
        <v>163</v>
      </c>
      <c r="C19" s="9">
        <f t="shared" si="1"/>
        <v>61</v>
      </c>
      <c r="D19" s="9">
        <v>48</v>
      </c>
      <c r="E19" s="9">
        <v>13</v>
      </c>
      <c r="F19" s="9">
        <f t="shared" si="2"/>
        <v>40</v>
      </c>
      <c r="G19" s="9">
        <v>40</v>
      </c>
      <c r="H19" s="9">
        <v>0</v>
      </c>
      <c r="I19" s="9">
        <v>1</v>
      </c>
      <c r="J19" s="9">
        <v>61</v>
      </c>
    </row>
    <row r="20" spans="1:10" x14ac:dyDescent="0.25">
      <c r="A20" s="2" t="s">
        <v>29</v>
      </c>
      <c r="B20" s="8">
        <f t="shared" si="0"/>
        <v>875</v>
      </c>
      <c r="C20" s="9">
        <f t="shared" si="1"/>
        <v>441</v>
      </c>
      <c r="D20" s="9">
        <v>375</v>
      </c>
      <c r="E20" s="9">
        <v>66</v>
      </c>
      <c r="F20" s="9">
        <f t="shared" si="2"/>
        <v>213</v>
      </c>
      <c r="G20" s="9">
        <v>213</v>
      </c>
      <c r="H20" s="9">
        <v>1</v>
      </c>
      <c r="I20" s="9">
        <v>0</v>
      </c>
      <c r="J20" s="9">
        <v>220</v>
      </c>
    </row>
    <row r="21" spans="1:10" x14ac:dyDescent="0.25">
      <c r="A21" s="2" t="s">
        <v>30</v>
      </c>
      <c r="B21" s="8">
        <f t="shared" si="0"/>
        <v>379</v>
      </c>
      <c r="C21" s="9">
        <f t="shared" si="1"/>
        <v>189</v>
      </c>
      <c r="D21" s="9">
        <v>169</v>
      </c>
      <c r="E21" s="9">
        <v>20</v>
      </c>
      <c r="F21" s="9">
        <f t="shared" si="2"/>
        <v>81</v>
      </c>
      <c r="G21" s="9">
        <v>81</v>
      </c>
      <c r="H21" s="9">
        <v>1</v>
      </c>
      <c r="I21" s="9">
        <v>0</v>
      </c>
      <c r="J21" s="9">
        <v>108</v>
      </c>
    </row>
    <row r="22" spans="1:10" x14ac:dyDescent="0.25">
      <c r="A22" s="2" t="s">
        <v>31</v>
      </c>
      <c r="B22" s="8">
        <f t="shared" si="0"/>
        <v>855</v>
      </c>
      <c r="C22" s="9">
        <f t="shared" si="1"/>
        <v>424</v>
      </c>
      <c r="D22" s="9">
        <v>360</v>
      </c>
      <c r="E22" s="9">
        <v>64</v>
      </c>
      <c r="F22" s="9">
        <f t="shared" si="2"/>
        <v>212</v>
      </c>
      <c r="G22" s="9">
        <v>212</v>
      </c>
      <c r="H22" s="9">
        <v>0</v>
      </c>
      <c r="I22" s="9">
        <v>1</v>
      </c>
      <c r="J22" s="9">
        <v>218</v>
      </c>
    </row>
    <row r="23" spans="1:10" x14ac:dyDescent="0.25">
      <c r="A23" s="2" t="s">
        <v>32</v>
      </c>
      <c r="B23" s="8">
        <f t="shared" si="0"/>
        <v>342</v>
      </c>
      <c r="C23" s="9">
        <f t="shared" si="1"/>
        <v>206</v>
      </c>
      <c r="D23" s="9">
        <v>175</v>
      </c>
      <c r="E23" s="9">
        <v>31</v>
      </c>
      <c r="F23" s="9">
        <f t="shared" si="2"/>
        <v>75</v>
      </c>
      <c r="G23" s="9">
        <v>75</v>
      </c>
      <c r="H23" s="9">
        <v>0</v>
      </c>
      <c r="I23" s="9">
        <v>0</v>
      </c>
      <c r="J23" s="9">
        <v>61</v>
      </c>
    </row>
    <row r="24" spans="1:10" x14ac:dyDescent="0.25">
      <c r="A24" s="2" t="s">
        <v>33</v>
      </c>
      <c r="B24" s="8">
        <f t="shared" si="0"/>
        <v>44</v>
      </c>
      <c r="C24" s="9">
        <f t="shared" si="1"/>
        <v>18</v>
      </c>
      <c r="D24" s="9">
        <v>17</v>
      </c>
      <c r="E24" s="9">
        <v>1</v>
      </c>
      <c r="F24" s="9">
        <f t="shared" si="2"/>
        <v>8</v>
      </c>
      <c r="G24" s="9">
        <v>8</v>
      </c>
      <c r="H24" s="9">
        <v>0</v>
      </c>
      <c r="I24" s="9">
        <v>0</v>
      </c>
      <c r="J24" s="9">
        <v>18</v>
      </c>
    </row>
    <row r="25" spans="1:10" x14ac:dyDescent="0.25">
      <c r="A25" s="2" t="s">
        <v>34</v>
      </c>
      <c r="B25" s="8">
        <f t="shared" si="0"/>
        <v>167</v>
      </c>
      <c r="C25" s="9">
        <f t="shared" si="1"/>
        <v>71</v>
      </c>
      <c r="D25" s="9">
        <v>61</v>
      </c>
      <c r="E25" s="9">
        <v>10</v>
      </c>
      <c r="F25" s="9">
        <f t="shared" si="2"/>
        <v>45</v>
      </c>
      <c r="G25" s="9">
        <v>45</v>
      </c>
      <c r="H25" s="9">
        <v>0</v>
      </c>
      <c r="I25" s="9">
        <v>0</v>
      </c>
      <c r="J25" s="9">
        <v>51</v>
      </c>
    </row>
    <row r="26" spans="1:10" x14ac:dyDescent="0.25">
      <c r="A26" s="2" t="s">
        <v>35</v>
      </c>
      <c r="B26" s="8">
        <f t="shared" si="0"/>
        <v>547</v>
      </c>
      <c r="C26" s="9">
        <f t="shared" si="1"/>
        <v>288</v>
      </c>
      <c r="D26" s="9">
        <v>239</v>
      </c>
      <c r="E26" s="9">
        <v>49</v>
      </c>
      <c r="F26" s="9">
        <f t="shared" si="2"/>
        <v>129</v>
      </c>
      <c r="G26" s="9">
        <v>129</v>
      </c>
      <c r="H26" s="9">
        <v>1</v>
      </c>
      <c r="I26" s="9">
        <v>0</v>
      </c>
      <c r="J26" s="9">
        <v>129</v>
      </c>
    </row>
    <row r="27" spans="1:10" x14ac:dyDescent="0.25">
      <c r="A27" s="2" t="s">
        <v>36</v>
      </c>
      <c r="B27" s="8">
        <f t="shared" si="0"/>
        <v>142</v>
      </c>
      <c r="C27" s="9">
        <f t="shared" si="1"/>
        <v>78</v>
      </c>
      <c r="D27" s="9">
        <v>62</v>
      </c>
      <c r="E27" s="9">
        <v>16</v>
      </c>
      <c r="F27" s="9">
        <f t="shared" si="2"/>
        <v>32</v>
      </c>
      <c r="G27" s="9">
        <v>32</v>
      </c>
      <c r="H27" s="9">
        <v>0</v>
      </c>
      <c r="I27" s="9">
        <v>1</v>
      </c>
      <c r="J27" s="9">
        <v>31</v>
      </c>
    </row>
    <row r="28" spans="1:10" x14ac:dyDescent="0.25">
      <c r="A28" s="2" t="s">
        <v>37</v>
      </c>
      <c r="B28" s="8">
        <f t="shared" si="0"/>
        <v>281</v>
      </c>
      <c r="C28" s="9">
        <f t="shared" si="1"/>
        <v>114</v>
      </c>
      <c r="D28" s="9">
        <v>99</v>
      </c>
      <c r="E28" s="9">
        <v>15</v>
      </c>
      <c r="F28" s="9">
        <f t="shared" si="2"/>
        <v>65</v>
      </c>
      <c r="G28" s="9">
        <v>65</v>
      </c>
      <c r="H28" s="9">
        <v>0</v>
      </c>
      <c r="I28" s="9">
        <v>0</v>
      </c>
      <c r="J28" s="9">
        <v>102</v>
      </c>
    </row>
    <row r="29" spans="1:10" x14ac:dyDescent="0.25">
      <c r="A29" s="2" t="s">
        <v>38</v>
      </c>
      <c r="B29" s="8">
        <f t="shared" si="0"/>
        <v>593</v>
      </c>
      <c r="C29" s="9">
        <f t="shared" si="1"/>
        <v>312</v>
      </c>
      <c r="D29" s="9">
        <v>263</v>
      </c>
      <c r="E29" s="9">
        <v>49</v>
      </c>
      <c r="F29" s="9">
        <f t="shared" si="2"/>
        <v>124</v>
      </c>
      <c r="G29" s="9">
        <v>124</v>
      </c>
      <c r="H29" s="9">
        <v>1</v>
      </c>
      <c r="I29" s="9">
        <v>0</v>
      </c>
      <c r="J29" s="9">
        <v>156</v>
      </c>
    </row>
    <row r="30" spans="1:10" x14ac:dyDescent="0.25">
      <c r="A30" s="2" t="s">
        <v>39</v>
      </c>
      <c r="B30" s="8">
        <f t="shared" si="0"/>
        <v>903</v>
      </c>
      <c r="C30" s="9">
        <f t="shared" si="1"/>
        <v>658</v>
      </c>
      <c r="D30" s="9">
        <v>584</v>
      </c>
      <c r="E30" s="9">
        <v>74</v>
      </c>
      <c r="F30" s="9">
        <f t="shared" si="2"/>
        <v>128</v>
      </c>
      <c r="G30" s="9">
        <v>128</v>
      </c>
      <c r="H30" s="9">
        <v>1</v>
      </c>
      <c r="I30" s="9">
        <v>0</v>
      </c>
      <c r="J30" s="9">
        <v>116</v>
      </c>
    </row>
    <row r="31" spans="1:10" x14ac:dyDescent="0.25">
      <c r="A31" s="2" t="s">
        <v>40</v>
      </c>
      <c r="B31" s="8">
        <f t="shared" si="0"/>
        <v>191</v>
      </c>
      <c r="C31" s="9">
        <f t="shared" si="1"/>
        <v>137</v>
      </c>
      <c r="D31" s="9">
        <v>122</v>
      </c>
      <c r="E31" s="9">
        <v>15</v>
      </c>
      <c r="F31" s="9">
        <f t="shared" si="2"/>
        <v>26</v>
      </c>
      <c r="G31" s="9">
        <v>26</v>
      </c>
      <c r="H31" s="9">
        <v>0</v>
      </c>
      <c r="I31" s="9">
        <v>0</v>
      </c>
      <c r="J31" s="9">
        <v>28</v>
      </c>
    </row>
    <row r="32" spans="1:10" x14ac:dyDescent="0.25">
      <c r="A32" s="2" t="s">
        <v>41</v>
      </c>
      <c r="B32" s="8">
        <f t="shared" si="0"/>
        <v>1322</v>
      </c>
      <c r="C32" s="9">
        <f t="shared" si="1"/>
        <v>850</v>
      </c>
      <c r="D32" s="9">
        <v>755</v>
      </c>
      <c r="E32" s="9">
        <v>95</v>
      </c>
      <c r="F32" s="9">
        <f t="shared" si="2"/>
        <v>272</v>
      </c>
      <c r="G32" s="9">
        <v>272</v>
      </c>
      <c r="H32" s="9">
        <v>1</v>
      </c>
      <c r="I32" s="9">
        <v>3</v>
      </c>
      <c r="J32" s="9">
        <v>196</v>
      </c>
    </row>
    <row r="33" spans="1:10" x14ac:dyDescent="0.25">
      <c r="A33" s="2" t="s">
        <v>42</v>
      </c>
      <c r="B33" s="8">
        <f t="shared" si="0"/>
        <v>441</v>
      </c>
      <c r="C33" s="9">
        <f t="shared" si="1"/>
        <v>259</v>
      </c>
      <c r="D33" s="9">
        <v>219</v>
      </c>
      <c r="E33" s="9">
        <v>40</v>
      </c>
      <c r="F33" s="9">
        <f t="shared" si="2"/>
        <v>104</v>
      </c>
      <c r="G33" s="9">
        <v>104</v>
      </c>
      <c r="H33" s="9">
        <v>0</v>
      </c>
      <c r="I33" s="9">
        <v>0</v>
      </c>
      <c r="J33" s="9">
        <v>78</v>
      </c>
    </row>
    <row r="34" spans="1:10" x14ac:dyDescent="0.25">
      <c r="A34" s="2" t="s">
        <v>43</v>
      </c>
      <c r="B34" s="8">
        <f t="shared" si="0"/>
        <v>467</v>
      </c>
      <c r="C34" s="9">
        <f t="shared" si="1"/>
        <v>267</v>
      </c>
      <c r="D34" s="9">
        <v>226</v>
      </c>
      <c r="E34" s="9">
        <v>41</v>
      </c>
      <c r="F34" s="9">
        <f t="shared" si="2"/>
        <v>126</v>
      </c>
      <c r="G34" s="9">
        <v>126</v>
      </c>
      <c r="H34" s="9">
        <v>0</v>
      </c>
      <c r="I34" s="9">
        <v>0</v>
      </c>
      <c r="J34" s="9">
        <v>74</v>
      </c>
    </row>
    <row r="35" spans="1:10" x14ac:dyDescent="0.25">
      <c r="A35" s="2" t="s">
        <v>44</v>
      </c>
      <c r="B35" s="8">
        <f t="shared" si="0"/>
        <v>640</v>
      </c>
      <c r="C35" s="9">
        <f t="shared" si="1"/>
        <v>361</v>
      </c>
      <c r="D35" s="9">
        <v>312</v>
      </c>
      <c r="E35" s="9">
        <v>49</v>
      </c>
      <c r="F35" s="9">
        <f t="shared" si="2"/>
        <v>165</v>
      </c>
      <c r="G35" s="9">
        <v>165</v>
      </c>
      <c r="H35" s="9">
        <v>0</v>
      </c>
      <c r="I35" s="9">
        <v>1</v>
      </c>
      <c r="J35" s="9">
        <v>113</v>
      </c>
    </row>
    <row r="36" spans="1:10" x14ac:dyDescent="0.25">
      <c r="A36" s="2" t="s">
        <v>45</v>
      </c>
      <c r="B36" s="8">
        <f t="shared" si="0"/>
        <v>205</v>
      </c>
      <c r="C36" s="9">
        <f t="shared" si="1"/>
        <v>124</v>
      </c>
      <c r="D36" s="9">
        <v>114</v>
      </c>
      <c r="E36" s="9">
        <v>10</v>
      </c>
      <c r="F36" s="9">
        <f t="shared" si="2"/>
        <v>45</v>
      </c>
      <c r="G36" s="9">
        <v>45</v>
      </c>
      <c r="H36" s="9">
        <v>0</v>
      </c>
      <c r="I36" s="9">
        <v>1</v>
      </c>
      <c r="J36" s="9">
        <v>35</v>
      </c>
    </row>
    <row r="37" spans="1:10" x14ac:dyDescent="0.25">
      <c r="A37" s="2" t="s">
        <v>46</v>
      </c>
      <c r="B37" s="8">
        <f t="shared" si="0"/>
        <v>90</v>
      </c>
      <c r="C37" s="9">
        <f t="shared" si="1"/>
        <v>57</v>
      </c>
      <c r="D37" s="9">
        <v>47</v>
      </c>
      <c r="E37" s="9">
        <v>10</v>
      </c>
      <c r="F37" s="9">
        <f t="shared" si="2"/>
        <v>17</v>
      </c>
      <c r="G37" s="9">
        <v>17</v>
      </c>
      <c r="H37" s="9">
        <v>0</v>
      </c>
      <c r="I37" s="9">
        <v>0</v>
      </c>
      <c r="J37" s="9">
        <v>16</v>
      </c>
    </row>
    <row r="38" spans="1:10" x14ac:dyDescent="0.25">
      <c r="A38" s="2" t="s">
        <v>47</v>
      </c>
      <c r="B38" s="8">
        <f t="shared" si="0"/>
        <v>273</v>
      </c>
      <c r="C38" s="9">
        <f t="shared" si="1"/>
        <v>168</v>
      </c>
      <c r="D38" s="9">
        <v>149</v>
      </c>
      <c r="E38" s="9">
        <v>19</v>
      </c>
      <c r="F38" s="9">
        <f t="shared" si="2"/>
        <v>63</v>
      </c>
      <c r="G38" s="9">
        <v>63</v>
      </c>
      <c r="H38" s="9">
        <v>0</v>
      </c>
      <c r="I38" s="9">
        <v>0</v>
      </c>
      <c r="J38" s="9">
        <v>42</v>
      </c>
    </row>
    <row r="39" spans="1:10" x14ac:dyDescent="0.25">
      <c r="A39" s="2" t="s">
        <v>48</v>
      </c>
      <c r="B39" s="8">
        <f t="shared" si="0"/>
        <v>584</v>
      </c>
      <c r="C39" s="9">
        <f t="shared" si="1"/>
        <v>332</v>
      </c>
      <c r="D39" s="9">
        <v>292</v>
      </c>
      <c r="E39" s="9">
        <v>40</v>
      </c>
      <c r="F39" s="9">
        <f t="shared" si="2"/>
        <v>183</v>
      </c>
      <c r="G39" s="9">
        <v>183</v>
      </c>
      <c r="H39" s="9">
        <v>1</v>
      </c>
      <c r="I39" s="9">
        <v>0</v>
      </c>
      <c r="J39" s="9">
        <v>68</v>
      </c>
    </row>
    <row r="40" spans="1:10" x14ac:dyDescent="0.25">
      <c r="A40" s="2" t="s">
        <v>49</v>
      </c>
      <c r="B40" s="8">
        <f t="shared" si="0"/>
        <v>462</v>
      </c>
      <c r="C40" s="9">
        <f t="shared" si="1"/>
        <v>297</v>
      </c>
      <c r="D40" s="9">
        <v>273</v>
      </c>
      <c r="E40" s="9">
        <v>24</v>
      </c>
      <c r="F40" s="9">
        <f t="shared" si="2"/>
        <v>133</v>
      </c>
      <c r="G40" s="9">
        <v>133</v>
      </c>
      <c r="H40" s="9">
        <v>0</v>
      </c>
      <c r="I40" s="9">
        <v>0</v>
      </c>
      <c r="J40" s="9">
        <v>32</v>
      </c>
    </row>
    <row r="41" spans="1:10" x14ac:dyDescent="0.25">
      <c r="A41" s="2" t="s">
        <v>50</v>
      </c>
      <c r="B41" s="8">
        <f t="shared" si="0"/>
        <v>418</v>
      </c>
      <c r="C41" s="9">
        <f t="shared" si="1"/>
        <v>266</v>
      </c>
      <c r="D41" s="9">
        <v>224</v>
      </c>
      <c r="E41" s="9">
        <v>42</v>
      </c>
      <c r="F41" s="9">
        <f t="shared" si="2"/>
        <v>116</v>
      </c>
      <c r="G41" s="9">
        <v>116</v>
      </c>
      <c r="H41" s="9">
        <v>0</v>
      </c>
      <c r="I41" s="9">
        <v>0</v>
      </c>
      <c r="J41" s="9">
        <v>36</v>
      </c>
    </row>
    <row r="42" spans="1:10" x14ac:dyDescent="0.25">
      <c r="A42" s="2" t="s">
        <v>51</v>
      </c>
      <c r="B42" s="8">
        <f t="shared" si="0"/>
        <v>19</v>
      </c>
      <c r="C42" s="9">
        <f t="shared" si="1"/>
        <v>13</v>
      </c>
      <c r="D42" s="9">
        <v>12</v>
      </c>
      <c r="E42" s="9">
        <v>1</v>
      </c>
      <c r="F42" s="9">
        <f t="shared" si="2"/>
        <v>3</v>
      </c>
      <c r="G42" s="9">
        <v>3</v>
      </c>
      <c r="H42" s="9">
        <v>0</v>
      </c>
      <c r="I42" s="9">
        <v>0</v>
      </c>
      <c r="J42" s="9">
        <v>3</v>
      </c>
    </row>
    <row r="43" spans="1:10" x14ac:dyDescent="0.25">
      <c r="A43" s="2" t="s">
        <v>52</v>
      </c>
      <c r="B43" s="8">
        <f t="shared" si="0"/>
        <v>745</v>
      </c>
      <c r="C43" s="9">
        <f t="shared" si="1"/>
        <v>466</v>
      </c>
      <c r="D43" s="9">
        <v>410</v>
      </c>
      <c r="E43" s="9">
        <v>56</v>
      </c>
      <c r="F43" s="9">
        <f t="shared" si="2"/>
        <v>182</v>
      </c>
      <c r="G43" s="9">
        <v>182</v>
      </c>
      <c r="H43" s="9">
        <v>0</v>
      </c>
      <c r="I43" s="9">
        <v>0</v>
      </c>
      <c r="J43" s="9">
        <v>97</v>
      </c>
    </row>
    <row r="44" spans="1:10" x14ac:dyDescent="0.25">
      <c r="A44" s="2" t="s">
        <v>53</v>
      </c>
      <c r="B44" s="8">
        <f t="shared" si="0"/>
        <v>741</v>
      </c>
      <c r="C44" s="9">
        <f t="shared" si="1"/>
        <v>503</v>
      </c>
      <c r="D44" s="9">
        <v>449</v>
      </c>
      <c r="E44" s="9">
        <v>54</v>
      </c>
      <c r="F44" s="9">
        <f t="shared" si="2"/>
        <v>147</v>
      </c>
      <c r="G44" s="9">
        <v>147</v>
      </c>
      <c r="H44" s="9">
        <v>0</v>
      </c>
      <c r="I44" s="9">
        <v>3</v>
      </c>
      <c r="J44" s="9">
        <v>88</v>
      </c>
    </row>
    <row r="45" spans="1:10" x14ac:dyDescent="0.25">
      <c r="A45" s="2" t="s">
        <v>54</v>
      </c>
      <c r="B45" s="8">
        <f t="shared" si="0"/>
        <v>507</v>
      </c>
      <c r="C45" s="9">
        <f t="shared" si="1"/>
        <v>382</v>
      </c>
      <c r="D45" s="9">
        <v>350</v>
      </c>
      <c r="E45" s="9">
        <v>32</v>
      </c>
      <c r="F45" s="9">
        <f t="shared" si="2"/>
        <v>51</v>
      </c>
      <c r="G45" s="9">
        <v>51</v>
      </c>
      <c r="H45" s="9">
        <v>0</v>
      </c>
      <c r="I45" s="9">
        <v>0</v>
      </c>
      <c r="J45" s="9">
        <v>74</v>
      </c>
    </row>
    <row r="46" spans="1:10" x14ac:dyDescent="0.25">
      <c r="A46" s="2" t="s">
        <v>55</v>
      </c>
      <c r="B46" s="8">
        <f t="shared" si="0"/>
        <v>945</v>
      </c>
      <c r="C46" s="9">
        <f t="shared" si="1"/>
        <v>661</v>
      </c>
      <c r="D46" s="9">
        <v>575</v>
      </c>
      <c r="E46" s="9">
        <v>86</v>
      </c>
      <c r="F46" s="9">
        <f t="shared" si="2"/>
        <v>171</v>
      </c>
      <c r="G46" s="9">
        <v>171</v>
      </c>
      <c r="H46" s="9">
        <v>0</v>
      </c>
      <c r="I46" s="9">
        <v>0</v>
      </c>
      <c r="J46" s="9">
        <v>113</v>
      </c>
    </row>
    <row r="47" spans="1:10" x14ac:dyDescent="0.25">
      <c r="A47" s="2" t="s">
        <v>56</v>
      </c>
      <c r="B47" s="8">
        <f t="shared" si="0"/>
        <v>1173</v>
      </c>
      <c r="C47" s="9">
        <f t="shared" si="1"/>
        <v>723</v>
      </c>
      <c r="D47" s="9">
        <v>611</v>
      </c>
      <c r="E47" s="9">
        <v>112</v>
      </c>
      <c r="F47" s="9">
        <f t="shared" si="2"/>
        <v>217</v>
      </c>
      <c r="G47" s="9">
        <v>217</v>
      </c>
      <c r="H47" s="9">
        <v>4</v>
      </c>
      <c r="I47" s="9">
        <v>0</v>
      </c>
      <c r="J47" s="9">
        <v>229</v>
      </c>
    </row>
    <row r="48" spans="1:10" x14ac:dyDescent="0.25">
      <c r="A48" s="2" t="s">
        <v>57</v>
      </c>
      <c r="B48" s="8">
        <f t="shared" si="0"/>
        <v>1372</v>
      </c>
      <c r="C48" s="9">
        <f t="shared" si="1"/>
        <v>882</v>
      </c>
      <c r="D48" s="9">
        <v>732</v>
      </c>
      <c r="E48" s="9">
        <v>150</v>
      </c>
      <c r="F48" s="9">
        <f t="shared" si="2"/>
        <v>225</v>
      </c>
      <c r="G48" s="9">
        <v>225</v>
      </c>
      <c r="H48" s="9">
        <v>1</v>
      </c>
      <c r="I48" s="9">
        <v>0</v>
      </c>
      <c r="J48" s="9">
        <v>264</v>
      </c>
    </row>
    <row r="49" spans="1:11" x14ac:dyDescent="0.25">
      <c r="A49" s="2" t="s">
        <v>58</v>
      </c>
      <c r="B49" s="8">
        <f t="shared" si="0"/>
        <v>678</v>
      </c>
      <c r="C49" s="9">
        <f t="shared" si="1"/>
        <v>471</v>
      </c>
      <c r="D49" s="9">
        <v>412</v>
      </c>
      <c r="E49" s="9">
        <v>59</v>
      </c>
      <c r="F49" s="9">
        <f t="shared" si="2"/>
        <v>77</v>
      </c>
      <c r="G49" s="9">
        <v>77</v>
      </c>
      <c r="H49" s="9">
        <v>0</v>
      </c>
      <c r="I49" s="9">
        <v>0</v>
      </c>
      <c r="J49" s="9">
        <v>130</v>
      </c>
    </row>
    <row r="50" spans="1:11" x14ac:dyDescent="0.25">
      <c r="A50" s="2" t="s">
        <v>59</v>
      </c>
      <c r="B50" s="8">
        <f t="shared" si="0"/>
        <v>225</v>
      </c>
      <c r="C50" s="9">
        <f t="shared" si="1"/>
        <v>151</v>
      </c>
      <c r="D50" s="9">
        <v>134</v>
      </c>
      <c r="E50" s="9">
        <v>17</v>
      </c>
      <c r="F50" s="9">
        <f t="shared" si="2"/>
        <v>25</v>
      </c>
      <c r="G50" s="9">
        <v>25</v>
      </c>
      <c r="H50" s="9">
        <v>0</v>
      </c>
      <c r="I50" s="9">
        <v>0</v>
      </c>
      <c r="J50" s="9">
        <v>49</v>
      </c>
    </row>
    <row r="51" spans="1:11" x14ac:dyDescent="0.25">
      <c r="A51" s="2" t="s">
        <v>60</v>
      </c>
      <c r="B51" s="8">
        <f t="shared" si="0"/>
        <v>801</v>
      </c>
      <c r="C51" s="9">
        <f t="shared" si="1"/>
        <v>565</v>
      </c>
      <c r="D51" s="9">
        <v>481</v>
      </c>
      <c r="E51" s="9">
        <v>84</v>
      </c>
      <c r="F51" s="9">
        <f t="shared" si="2"/>
        <v>121</v>
      </c>
      <c r="G51" s="9">
        <v>121</v>
      </c>
      <c r="H51" s="9">
        <v>0</v>
      </c>
      <c r="I51" s="9">
        <v>0</v>
      </c>
      <c r="J51" s="9">
        <v>115</v>
      </c>
    </row>
    <row r="52" spans="1:11" x14ac:dyDescent="0.25">
      <c r="A52" s="2" t="s">
        <v>61</v>
      </c>
      <c r="B52" s="8">
        <f t="shared" si="0"/>
        <v>236</v>
      </c>
      <c r="C52" s="9">
        <f t="shared" si="1"/>
        <v>164</v>
      </c>
      <c r="D52" s="9">
        <v>147</v>
      </c>
      <c r="E52" s="9">
        <v>17</v>
      </c>
      <c r="F52" s="9">
        <f t="shared" si="2"/>
        <v>49</v>
      </c>
      <c r="G52" s="9">
        <v>49</v>
      </c>
      <c r="H52" s="9">
        <v>0</v>
      </c>
      <c r="I52" s="9">
        <v>1</v>
      </c>
      <c r="J52" s="9">
        <v>22</v>
      </c>
    </row>
    <row r="53" spans="1:11" x14ac:dyDescent="0.25">
      <c r="A53" s="2" t="s">
        <v>62</v>
      </c>
      <c r="B53" s="8">
        <f t="shared" si="0"/>
        <v>361</v>
      </c>
      <c r="C53" s="9">
        <f t="shared" si="1"/>
        <v>198</v>
      </c>
      <c r="D53" s="9">
        <v>171</v>
      </c>
      <c r="E53" s="9">
        <v>27</v>
      </c>
      <c r="F53" s="9">
        <f t="shared" si="2"/>
        <v>96</v>
      </c>
      <c r="G53" s="9">
        <v>96</v>
      </c>
      <c r="H53" s="9">
        <v>1</v>
      </c>
      <c r="I53" s="9">
        <v>0</v>
      </c>
      <c r="J53" s="9">
        <v>66</v>
      </c>
    </row>
    <row r="54" spans="1:11" x14ac:dyDescent="0.25">
      <c r="A54" s="2" t="s">
        <v>63</v>
      </c>
      <c r="B54" s="8">
        <f t="shared" si="0"/>
        <v>1200</v>
      </c>
      <c r="C54" s="9">
        <f t="shared" si="1"/>
        <v>678</v>
      </c>
      <c r="D54" s="9">
        <v>585</v>
      </c>
      <c r="E54" s="9">
        <v>93</v>
      </c>
      <c r="F54" s="9">
        <f t="shared" si="2"/>
        <v>299</v>
      </c>
      <c r="G54" s="9">
        <v>299</v>
      </c>
      <c r="H54" s="9">
        <v>0</v>
      </c>
      <c r="I54" s="9">
        <v>2</v>
      </c>
      <c r="J54" s="9">
        <v>221</v>
      </c>
    </row>
    <row r="55" spans="1:11" x14ac:dyDescent="0.25">
      <c r="A55" s="2" t="s">
        <v>64</v>
      </c>
      <c r="B55" s="8">
        <f t="shared" si="0"/>
        <v>297</v>
      </c>
      <c r="C55" s="9">
        <f t="shared" si="1"/>
        <v>144</v>
      </c>
      <c r="D55" s="9">
        <v>125</v>
      </c>
      <c r="E55" s="9">
        <v>19</v>
      </c>
      <c r="F55" s="9">
        <f t="shared" si="2"/>
        <v>59</v>
      </c>
      <c r="G55" s="9">
        <v>59</v>
      </c>
      <c r="H55" s="9">
        <v>0</v>
      </c>
      <c r="I55" s="9">
        <v>0</v>
      </c>
      <c r="J55" s="9">
        <v>94</v>
      </c>
    </row>
    <row r="56" spans="1:11" x14ac:dyDescent="0.25">
      <c r="A56" s="2" t="s">
        <v>65</v>
      </c>
      <c r="B56" s="8">
        <f t="shared" si="0"/>
        <v>1327</v>
      </c>
      <c r="C56" s="9">
        <f t="shared" si="1"/>
        <v>739</v>
      </c>
      <c r="D56" s="9">
        <v>622</v>
      </c>
      <c r="E56" s="9">
        <v>117</v>
      </c>
      <c r="F56" s="9">
        <f t="shared" si="2"/>
        <v>295</v>
      </c>
      <c r="G56" s="9">
        <v>295</v>
      </c>
      <c r="H56" s="9">
        <v>1</v>
      </c>
      <c r="I56" s="9">
        <v>1</v>
      </c>
      <c r="J56" s="9">
        <v>291</v>
      </c>
    </row>
    <row r="57" spans="1:11" x14ac:dyDescent="0.25">
      <c r="A57" s="2" t="s">
        <v>66</v>
      </c>
      <c r="B57" s="8">
        <f t="shared" si="0"/>
        <v>776</v>
      </c>
      <c r="C57" s="9">
        <f t="shared" si="1"/>
        <v>389</v>
      </c>
      <c r="D57" s="9">
        <v>326</v>
      </c>
      <c r="E57" s="9">
        <v>63</v>
      </c>
      <c r="F57" s="9">
        <f t="shared" si="2"/>
        <v>182</v>
      </c>
      <c r="G57" s="9">
        <v>182</v>
      </c>
      <c r="H57" s="9">
        <v>0</v>
      </c>
      <c r="I57" s="9">
        <v>1</v>
      </c>
      <c r="J57" s="9">
        <v>204</v>
      </c>
      <c r="K57" s="12"/>
    </row>
    <row r="58" spans="1:11" x14ac:dyDescent="0.25">
      <c r="A58" s="2" t="s">
        <v>67</v>
      </c>
      <c r="B58" s="8">
        <f t="shared" si="0"/>
        <v>86</v>
      </c>
      <c r="C58" s="9">
        <f t="shared" si="1"/>
        <v>44</v>
      </c>
      <c r="D58" s="9">
        <v>37</v>
      </c>
      <c r="E58" s="9">
        <v>7</v>
      </c>
      <c r="F58" s="9">
        <f t="shared" si="2"/>
        <v>22</v>
      </c>
      <c r="G58" s="9">
        <v>22</v>
      </c>
      <c r="H58" s="9">
        <v>0</v>
      </c>
      <c r="I58" s="9">
        <v>0</v>
      </c>
      <c r="J58" s="9">
        <v>20</v>
      </c>
    </row>
    <row r="59" spans="1:11" x14ac:dyDescent="0.25">
      <c r="A59" s="2" t="s">
        <v>68</v>
      </c>
      <c r="B59" s="8">
        <f t="shared" si="0"/>
        <v>247</v>
      </c>
      <c r="C59" s="9">
        <f t="shared" si="1"/>
        <v>135</v>
      </c>
      <c r="D59" s="9">
        <v>117</v>
      </c>
      <c r="E59" s="9">
        <v>18</v>
      </c>
      <c r="F59" s="9">
        <f t="shared" si="2"/>
        <v>61</v>
      </c>
      <c r="G59" s="9">
        <v>61</v>
      </c>
      <c r="H59" s="9">
        <v>0</v>
      </c>
      <c r="I59" s="9">
        <v>0</v>
      </c>
      <c r="J59" s="9">
        <v>51</v>
      </c>
    </row>
    <row r="60" spans="1:11" x14ac:dyDescent="0.25">
      <c r="A60" s="2" t="s">
        <v>69</v>
      </c>
      <c r="B60" s="8">
        <f t="shared" si="0"/>
        <v>8</v>
      </c>
      <c r="C60" s="9">
        <f t="shared" si="1"/>
        <v>3</v>
      </c>
      <c r="D60" s="9">
        <v>2</v>
      </c>
      <c r="E60" s="9">
        <v>1</v>
      </c>
      <c r="F60" s="9">
        <f t="shared" si="2"/>
        <v>0</v>
      </c>
      <c r="G60" s="9">
        <v>0</v>
      </c>
      <c r="H60" s="9">
        <v>0</v>
      </c>
      <c r="I60" s="9">
        <v>0</v>
      </c>
      <c r="J60" s="9">
        <v>5</v>
      </c>
    </row>
    <row r="61" spans="1:11" x14ac:dyDescent="0.25">
      <c r="A61" s="2" t="s">
        <v>70</v>
      </c>
      <c r="B61" s="8">
        <f t="shared" si="0"/>
        <v>772</v>
      </c>
      <c r="C61" s="9">
        <f t="shared" si="1"/>
        <v>417</v>
      </c>
      <c r="D61" s="9">
        <v>364</v>
      </c>
      <c r="E61" s="9">
        <v>53</v>
      </c>
      <c r="F61" s="9">
        <f t="shared" si="2"/>
        <v>174</v>
      </c>
      <c r="G61" s="9">
        <v>174</v>
      </c>
      <c r="H61" s="9">
        <v>2</v>
      </c>
      <c r="I61" s="9">
        <v>1</v>
      </c>
      <c r="J61" s="9">
        <v>178</v>
      </c>
    </row>
    <row r="62" spans="1:11" x14ac:dyDescent="0.25">
      <c r="A62" s="2" t="s">
        <v>71</v>
      </c>
      <c r="B62" s="8">
        <f t="shared" si="0"/>
        <v>831</v>
      </c>
      <c r="C62" s="9">
        <f t="shared" si="1"/>
        <v>468</v>
      </c>
      <c r="D62" s="9">
        <v>411</v>
      </c>
      <c r="E62" s="9">
        <v>57</v>
      </c>
      <c r="F62" s="9">
        <f t="shared" si="2"/>
        <v>175</v>
      </c>
      <c r="G62" s="9">
        <v>175</v>
      </c>
      <c r="H62" s="9">
        <v>0</v>
      </c>
      <c r="I62" s="9">
        <v>0</v>
      </c>
      <c r="J62" s="9">
        <v>188</v>
      </c>
    </row>
    <row r="63" spans="1:11" x14ac:dyDescent="0.25">
      <c r="A63" s="2" t="s">
        <v>72</v>
      </c>
      <c r="B63" s="8">
        <f t="shared" si="0"/>
        <v>587</v>
      </c>
      <c r="C63" s="9">
        <f t="shared" si="1"/>
        <v>336</v>
      </c>
      <c r="D63" s="9">
        <v>298</v>
      </c>
      <c r="E63" s="9">
        <v>38</v>
      </c>
      <c r="F63" s="9">
        <f t="shared" si="2"/>
        <v>121</v>
      </c>
      <c r="G63" s="9">
        <v>121</v>
      </c>
      <c r="H63" s="9">
        <v>0</v>
      </c>
      <c r="I63" s="9">
        <v>1</v>
      </c>
      <c r="J63" s="9">
        <v>129</v>
      </c>
    </row>
    <row r="64" spans="1:11" x14ac:dyDescent="0.25">
      <c r="A64" s="2" t="s">
        <v>73</v>
      </c>
      <c r="B64" s="8">
        <f t="shared" si="0"/>
        <v>191</v>
      </c>
      <c r="C64" s="9">
        <f t="shared" si="1"/>
        <v>97</v>
      </c>
      <c r="D64" s="9">
        <v>82</v>
      </c>
      <c r="E64" s="9">
        <v>15</v>
      </c>
      <c r="F64" s="9">
        <f t="shared" si="2"/>
        <v>49</v>
      </c>
      <c r="G64" s="9">
        <v>49</v>
      </c>
      <c r="H64" s="9">
        <v>0</v>
      </c>
      <c r="I64" s="9">
        <v>0</v>
      </c>
      <c r="J64" s="9">
        <v>45</v>
      </c>
    </row>
    <row r="65" spans="1:10" x14ac:dyDescent="0.25">
      <c r="A65" s="2" t="s">
        <v>74</v>
      </c>
      <c r="B65" s="8">
        <f t="shared" si="0"/>
        <v>841</v>
      </c>
      <c r="C65" s="9">
        <f t="shared" si="1"/>
        <v>430</v>
      </c>
      <c r="D65" s="9">
        <v>369</v>
      </c>
      <c r="E65" s="9">
        <v>61</v>
      </c>
      <c r="F65" s="9">
        <f t="shared" si="2"/>
        <v>237</v>
      </c>
      <c r="G65" s="9">
        <v>237</v>
      </c>
      <c r="H65" s="9">
        <v>2</v>
      </c>
      <c r="I65" s="9">
        <v>1</v>
      </c>
      <c r="J65" s="9">
        <v>171</v>
      </c>
    </row>
    <row r="66" spans="1:10" x14ac:dyDescent="0.25">
      <c r="A66" s="2" t="s">
        <v>75</v>
      </c>
      <c r="B66" s="8">
        <f t="shared" si="0"/>
        <v>626</v>
      </c>
      <c r="C66" s="9">
        <f t="shared" si="1"/>
        <v>343</v>
      </c>
      <c r="D66" s="9">
        <v>302</v>
      </c>
      <c r="E66" s="9">
        <v>41</v>
      </c>
      <c r="F66" s="9">
        <f t="shared" si="2"/>
        <v>145</v>
      </c>
      <c r="G66" s="9">
        <v>145</v>
      </c>
      <c r="H66" s="9">
        <v>0</v>
      </c>
      <c r="I66" s="9">
        <v>0</v>
      </c>
      <c r="J66" s="9">
        <v>138</v>
      </c>
    </row>
    <row r="67" spans="1:10" x14ac:dyDescent="0.25">
      <c r="A67" s="2" t="s">
        <v>76</v>
      </c>
      <c r="B67" s="8">
        <f t="shared" si="0"/>
        <v>594</v>
      </c>
      <c r="C67" s="9">
        <f t="shared" si="1"/>
        <v>310</v>
      </c>
      <c r="D67" s="9">
        <v>263</v>
      </c>
      <c r="E67" s="9">
        <v>47</v>
      </c>
      <c r="F67" s="9">
        <f t="shared" si="2"/>
        <v>136</v>
      </c>
      <c r="G67" s="9">
        <v>136</v>
      </c>
      <c r="H67" s="9">
        <v>0</v>
      </c>
      <c r="I67" s="9">
        <v>1</v>
      </c>
      <c r="J67" s="9">
        <v>147</v>
      </c>
    </row>
    <row r="68" spans="1:10" x14ac:dyDescent="0.25">
      <c r="A68" s="2" t="s">
        <v>77</v>
      </c>
      <c r="B68" s="8">
        <f t="shared" ref="B68:B92" si="3">SUM(C68,F68,H68:J68)</f>
        <v>570</v>
      </c>
      <c r="C68" s="9">
        <f t="shared" ref="C68:C92" si="4">SUM(D68:E68)</f>
        <v>328</v>
      </c>
      <c r="D68" s="9">
        <v>290</v>
      </c>
      <c r="E68" s="9">
        <v>38</v>
      </c>
      <c r="F68" s="9">
        <f t="shared" ref="F68:F92" si="5">SUM(G68)</f>
        <v>109</v>
      </c>
      <c r="G68" s="9">
        <v>109</v>
      </c>
      <c r="H68" s="9">
        <v>1</v>
      </c>
      <c r="I68" s="9">
        <v>0</v>
      </c>
      <c r="J68" s="9">
        <v>132</v>
      </c>
    </row>
    <row r="69" spans="1:10" x14ac:dyDescent="0.25">
      <c r="A69" s="2" t="s">
        <v>78</v>
      </c>
      <c r="B69" s="8">
        <f t="shared" si="3"/>
        <v>500</v>
      </c>
      <c r="C69" s="9">
        <f t="shared" si="4"/>
        <v>279</v>
      </c>
      <c r="D69" s="9">
        <v>242</v>
      </c>
      <c r="E69" s="9">
        <v>37</v>
      </c>
      <c r="F69" s="9">
        <f t="shared" si="5"/>
        <v>119</v>
      </c>
      <c r="G69" s="9">
        <v>119</v>
      </c>
      <c r="H69" s="9">
        <v>0</v>
      </c>
      <c r="I69" s="9">
        <v>1</v>
      </c>
      <c r="J69" s="9">
        <v>101</v>
      </c>
    </row>
    <row r="70" spans="1:10" x14ac:dyDescent="0.25">
      <c r="A70" s="2" t="s">
        <v>79</v>
      </c>
      <c r="B70" s="8">
        <f t="shared" si="3"/>
        <v>29</v>
      </c>
      <c r="C70" s="9">
        <f t="shared" si="4"/>
        <v>14</v>
      </c>
      <c r="D70" s="9">
        <v>13</v>
      </c>
      <c r="E70" s="9">
        <v>1</v>
      </c>
      <c r="F70" s="9">
        <f t="shared" si="5"/>
        <v>8</v>
      </c>
      <c r="G70" s="9">
        <v>8</v>
      </c>
      <c r="H70" s="9">
        <v>0</v>
      </c>
      <c r="I70" s="9">
        <v>1</v>
      </c>
      <c r="J70" s="9">
        <v>6</v>
      </c>
    </row>
    <row r="71" spans="1:10" x14ac:dyDescent="0.25">
      <c r="A71" s="2" t="s">
        <v>80</v>
      </c>
      <c r="B71" s="8">
        <f t="shared" si="3"/>
        <v>828</v>
      </c>
      <c r="C71" s="9">
        <f t="shared" si="4"/>
        <v>548</v>
      </c>
      <c r="D71" s="9">
        <v>475</v>
      </c>
      <c r="E71" s="9">
        <v>73</v>
      </c>
      <c r="F71" s="9">
        <f t="shared" si="5"/>
        <v>141</v>
      </c>
      <c r="G71" s="9">
        <v>141</v>
      </c>
      <c r="H71" s="9">
        <v>0</v>
      </c>
      <c r="I71" s="9">
        <v>0</v>
      </c>
      <c r="J71" s="9">
        <v>139</v>
      </c>
    </row>
    <row r="72" spans="1:10" x14ac:dyDescent="0.25">
      <c r="A72" s="2" t="s">
        <v>81</v>
      </c>
      <c r="B72" s="8">
        <f t="shared" si="3"/>
        <v>561</v>
      </c>
      <c r="C72" s="9">
        <f t="shared" si="4"/>
        <v>401</v>
      </c>
      <c r="D72" s="9">
        <v>366</v>
      </c>
      <c r="E72" s="9">
        <v>35</v>
      </c>
      <c r="F72" s="9">
        <f t="shared" si="5"/>
        <v>69</v>
      </c>
      <c r="G72" s="9">
        <v>69</v>
      </c>
      <c r="H72" s="9">
        <v>1</v>
      </c>
      <c r="I72" s="9">
        <v>0</v>
      </c>
      <c r="J72" s="9">
        <v>90</v>
      </c>
    </row>
    <row r="73" spans="1:10" x14ac:dyDescent="0.25">
      <c r="A73" s="2" t="s">
        <v>82</v>
      </c>
      <c r="B73" s="8">
        <f t="shared" si="3"/>
        <v>1299</v>
      </c>
      <c r="C73" s="9">
        <f t="shared" si="4"/>
        <v>856</v>
      </c>
      <c r="D73" s="9">
        <v>754</v>
      </c>
      <c r="E73" s="9">
        <v>102</v>
      </c>
      <c r="F73" s="9">
        <f t="shared" si="5"/>
        <v>235</v>
      </c>
      <c r="G73" s="9">
        <v>235</v>
      </c>
      <c r="H73" s="9">
        <v>0</v>
      </c>
      <c r="I73" s="9">
        <v>4</v>
      </c>
      <c r="J73" s="9">
        <v>204</v>
      </c>
    </row>
    <row r="74" spans="1:10" x14ac:dyDescent="0.25">
      <c r="A74" s="2" t="s">
        <v>83</v>
      </c>
      <c r="B74" s="8">
        <f t="shared" si="3"/>
        <v>236</v>
      </c>
      <c r="C74" s="9">
        <f t="shared" si="4"/>
        <v>155</v>
      </c>
      <c r="D74" s="9">
        <v>132</v>
      </c>
      <c r="E74" s="9">
        <v>23</v>
      </c>
      <c r="F74" s="9">
        <f t="shared" si="5"/>
        <v>69</v>
      </c>
      <c r="G74" s="9">
        <v>69</v>
      </c>
      <c r="H74" s="9">
        <v>0</v>
      </c>
      <c r="I74" s="9">
        <v>0</v>
      </c>
      <c r="J74" s="9">
        <v>12</v>
      </c>
    </row>
    <row r="75" spans="1:10" x14ac:dyDescent="0.25">
      <c r="A75" s="2" t="s">
        <v>84</v>
      </c>
      <c r="B75" s="8">
        <f t="shared" si="3"/>
        <v>880</v>
      </c>
      <c r="C75" s="9">
        <f t="shared" si="4"/>
        <v>616</v>
      </c>
      <c r="D75" s="9">
        <v>547</v>
      </c>
      <c r="E75" s="9">
        <v>69</v>
      </c>
      <c r="F75" s="9">
        <f t="shared" si="5"/>
        <v>188</v>
      </c>
      <c r="G75" s="9">
        <v>188</v>
      </c>
      <c r="H75" s="9">
        <v>0</v>
      </c>
      <c r="I75" s="9">
        <v>0</v>
      </c>
      <c r="J75" s="9">
        <v>76</v>
      </c>
    </row>
    <row r="76" spans="1:10" x14ac:dyDescent="0.25">
      <c r="A76" s="2" t="s">
        <v>85</v>
      </c>
      <c r="B76" s="8">
        <f t="shared" si="3"/>
        <v>915</v>
      </c>
      <c r="C76" s="9">
        <f t="shared" si="4"/>
        <v>480</v>
      </c>
      <c r="D76" s="9">
        <v>409</v>
      </c>
      <c r="E76" s="9">
        <v>71</v>
      </c>
      <c r="F76" s="9">
        <f t="shared" si="5"/>
        <v>229</v>
      </c>
      <c r="G76" s="9">
        <v>229</v>
      </c>
      <c r="H76" s="9">
        <v>1</v>
      </c>
      <c r="I76" s="9">
        <v>0</v>
      </c>
      <c r="J76" s="9">
        <v>205</v>
      </c>
    </row>
    <row r="77" spans="1:10" x14ac:dyDescent="0.25">
      <c r="A77" s="2" t="s">
        <v>86</v>
      </c>
      <c r="B77" s="8">
        <f t="shared" si="3"/>
        <v>879</v>
      </c>
      <c r="C77" s="9">
        <f t="shared" si="4"/>
        <v>471</v>
      </c>
      <c r="D77" s="9">
        <v>386</v>
      </c>
      <c r="E77" s="9">
        <v>85</v>
      </c>
      <c r="F77" s="9">
        <f t="shared" si="5"/>
        <v>192</v>
      </c>
      <c r="G77" s="9">
        <v>192</v>
      </c>
      <c r="H77" s="9">
        <v>0</v>
      </c>
      <c r="I77" s="9">
        <v>0</v>
      </c>
      <c r="J77" s="9">
        <v>216</v>
      </c>
    </row>
    <row r="78" spans="1:10" x14ac:dyDescent="0.25">
      <c r="A78" s="2" t="s">
        <v>87</v>
      </c>
      <c r="B78" s="8">
        <f t="shared" si="3"/>
        <v>1094</v>
      </c>
      <c r="C78" s="9">
        <f t="shared" si="4"/>
        <v>536</v>
      </c>
      <c r="D78" s="9">
        <v>444</v>
      </c>
      <c r="E78" s="9">
        <v>92</v>
      </c>
      <c r="F78" s="9">
        <f t="shared" si="5"/>
        <v>286</v>
      </c>
      <c r="G78" s="9">
        <v>286</v>
      </c>
      <c r="H78" s="9">
        <v>1</v>
      </c>
      <c r="I78" s="9">
        <v>0</v>
      </c>
      <c r="J78" s="9">
        <v>271</v>
      </c>
    </row>
    <row r="79" spans="1:10" x14ac:dyDescent="0.25">
      <c r="A79" s="2" t="s">
        <v>88</v>
      </c>
      <c r="B79" s="8">
        <f t="shared" si="3"/>
        <v>971</v>
      </c>
      <c r="C79" s="9">
        <f t="shared" si="4"/>
        <v>404</v>
      </c>
      <c r="D79" s="9">
        <v>344</v>
      </c>
      <c r="E79" s="9">
        <v>60</v>
      </c>
      <c r="F79" s="9">
        <f t="shared" si="5"/>
        <v>290</v>
      </c>
      <c r="G79" s="9">
        <v>290</v>
      </c>
      <c r="H79" s="9">
        <v>1</v>
      </c>
      <c r="I79" s="9">
        <v>2</v>
      </c>
      <c r="J79" s="9">
        <v>274</v>
      </c>
    </row>
    <row r="80" spans="1:10" x14ac:dyDescent="0.25">
      <c r="A80" s="2" t="s">
        <v>89</v>
      </c>
      <c r="B80" s="8">
        <f t="shared" si="3"/>
        <v>1091</v>
      </c>
      <c r="C80" s="9">
        <f t="shared" si="4"/>
        <v>664</v>
      </c>
      <c r="D80" s="9">
        <v>548</v>
      </c>
      <c r="E80" s="9">
        <v>116</v>
      </c>
      <c r="F80" s="9">
        <f t="shared" si="5"/>
        <v>201</v>
      </c>
      <c r="G80" s="9">
        <v>201</v>
      </c>
      <c r="H80" s="9">
        <v>2</v>
      </c>
      <c r="I80" s="9">
        <v>0</v>
      </c>
      <c r="J80" s="9">
        <v>224</v>
      </c>
    </row>
    <row r="81" spans="1:10" x14ac:dyDescent="0.25">
      <c r="A81" s="2" t="s">
        <v>90</v>
      </c>
      <c r="B81" s="8">
        <f t="shared" si="3"/>
        <v>713</v>
      </c>
      <c r="C81" s="9">
        <f t="shared" si="4"/>
        <v>417</v>
      </c>
      <c r="D81" s="9">
        <v>346</v>
      </c>
      <c r="E81" s="9">
        <v>71</v>
      </c>
      <c r="F81" s="9">
        <f t="shared" si="5"/>
        <v>142</v>
      </c>
      <c r="G81" s="9">
        <v>142</v>
      </c>
      <c r="H81" s="9">
        <v>0</v>
      </c>
      <c r="I81" s="9">
        <v>0</v>
      </c>
      <c r="J81" s="9">
        <v>154</v>
      </c>
    </row>
    <row r="82" spans="1:10" x14ac:dyDescent="0.25">
      <c r="A82" s="2" t="s">
        <v>91</v>
      </c>
      <c r="B82" s="8">
        <f t="shared" si="3"/>
        <v>1150</v>
      </c>
      <c r="C82" s="9">
        <f t="shared" si="4"/>
        <v>777</v>
      </c>
      <c r="D82" s="9">
        <v>611</v>
      </c>
      <c r="E82" s="9">
        <v>166</v>
      </c>
      <c r="F82" s="9">
        <f t="shared" si="5"/>
        <v>151</v>
      </c>
      <c r="G82" s="9">
        <v>151</v>
      </c>
      <c r="H82" s="9">
        <v>0</v>
      </c>
      <c r="I82" s="9">
        <v>1</v>
      </c>
      <c r="J82" s="9">
        <v>221</v>
      </c>
    </row>
    <row r="83" spans="1:10" x14ac:dyDescent="0.25">
      <c r="A83" s="2" t="s">
        <v>92</v>
      </c>
      <c r="B83" s="8">
        <f t="shared" si="3"/>
        <v>591</v>
      </c>
      <c r="C83" s="9">
        <f t="shared" si="4"/>
        <v>369</v>
      </c>
      <c r="D83" s="9">
        <v>317</v>
      </c>
      <c r="E83" s="9">
        <v>52</v>
      </c>
      <c r="F83" s="9">
        <f t="shared" si="5"/>
        <v>122</v>
      </c>
      <c r="G83" s="9">
        <v>122</v>
      </c>
      <c r="H83" s="9">
        <v>0</v>
      </c>
      <c r="I83" s="9">
        <v>0</v>
      </c>
      <c r="J83" s="9">
        <v>100</v>
      </c>
    </row>
    <row r="84" spans="1:10" x14ac:dyDescent="0.25">
      <c r="A84" s="2" t="s">
        <v>93</v>
      </c>
      <c r="B84" s="8">
        <f t="shared" si="3"/>
        <v>1084</v>
      </c>
      <c r="C84" s="9">
        <f t="shared" si="4"/>
        <v>741</v>
      </c>
      <c r="D84" s="9">
        <v>649</v>
      </c>
      <c r="E84" s="9">
        <v>92</v>
      </c>
      <c r="F84" s="9">
        <f t="shared" si="5"/>
        <v>133</v>
      </c>
      <c r="G84" s="9">
        <v>133</v>
      </c>
      <c r="H84" s="9">
        <v>3</v>
      </c>
      <c r="I84" s="9">
        <v>1</v>
      </c>
      <c r="J84" s="9">
        <v>206</v>
      </c>
    </row>
    <row r="85" spans="1:10" x14ac:dyDescent="0.25">
      <c r="A85" s="2" t="s">
        <v>94</v>
      </c>
      <c r="B85" s="8">
        <f t="shared" si="3"/>
        <v>1511</v>
      </c>
      <c r="C85" s="9">
        <f t="shared" si="4"/>
        <v>984</v>
      </c>
      <c r="D85" s="9">
        <v>796</v>
      </c>
      <c r="E85" s="9">
        <v>188</v>
      </c>
      <c r="F85" s="9">
        <f t="shared" si="5"/>
        <v>281</v>
      </c>
      <c r="G85" s="9">
        <v>281</v>
      </c>
      <c r="H85" s="9">
        <v>0</v>
      </c>
      <c r="I85" s="9">
        <v>0</v>
      </c>
      <c r="J85" s="9">
        <v>246</v>
      </c>
    </row>
    <row r="86" spans="1:10" x14ac:dyDescent="0.25">
      <c r="A86" s="2" t="s">
        <v>95</v>
      </c>
      <c r="B86" s="8">
        <f t="shared" si="3"/>
        <v>615</v>
      </c>
      <c r="C86" s="9">
        <f t="shared" si="4"/>
        <v>424</v>
      </c>
      <c r="D86" s="9">
        <v>381</v>
      </c>
      <c r="E86" s="9">
        <v>43</v>
      </c>
      <c r="F86" s="9">
        <f t="shared" si="5"/>
        <v>106</v>
      </c>
      <c r="G86" s="9">
        <v>106</v>
      </c>
      <c r="H86" s="9">
        <v>0</v>
      </c>
      <c r="I86" s="9">
        <v>0</v>
      </c>
      <c r="J86" s="9">
        <v>85</v>
      </c>
    </row>
    <row r="87" spans="1:10" x14ac:dyDescent="0.25">
      <c r="A87" s="2" t="s">
        <v>96</v>
      </c>
      <c r="B87" s="8">
        <f t="shared" si="3"/>
        <v>665</v>
      </c>
      <c r="C87" s="9">
        <f t="shared" si="4"/>
        <v>487</v>
      </c>
      <c r="D87" s="9">
        <v>415</v>
      </c>
      <c r="E87" s="9">
        <v>72</v>
      </c>
      <c r="F87" s="9">
        <f t="shared" si="5"/>
        <v>94</v>
      </c>
      <c r="G87" s="9">
        <v>94</v>
      </c>
      <c r="H87" s="9">
        <v>0</v>
      </c>
      <c r="I87" s="9">
        <v>0</v>
      </c>
      <c r="J87" s="9">
        <v>84</v>
      </c>
    </row>
    <row r="88" spans="1:10" x14ac:dyDescent="0.25">
      <c r="A88" s="2" t="s">
        <v>97</v>
      </c>
      <c r="B88" s="8">
        <f t="shared" si="3"/>
        <v>420</v>
      </c>
      <c r="C88" s="9">
        <f t="shared" si="4"/>
        <v>267</v>
      </c>
      <c r="D88" s="9">
        <v>223</v>
      </c>
      <c r="E88" s="9">
        <v>44</v>
      </c>
      <c r="F88" s="9">
        <f t="shared" si="5"/>
        <v>90</v>
      </c>
      <c r="G88" s="9">
        <v>90</v>
      </c>
      <c r="H88" s="9">
        <v>1</v>
      </c>
      <c r="I88" s="9">
        <v>0</v>
      </c>
      <c r="J88" s="9">
        <v>62</v>
      </c>
    </row>
    <row r="89" spans="1:10" x14ac:dyDescent="0.25">
      <c r="A89" s="2" t="s">
        <v>98</v>
      </c>
      <c r="B89" s="8">
        <f t="shared" si="3"/>
        <v>535</v>
      </c>
      <c r="C89" s="9">
        <f t="shared" si="4"/>
        <v>393</v>
      </c>
      <c r="D89" s="9">
        <v>340</v>
      </c>
      <c r="E89" s="9">
        <v>53</v>
      </c>
      <c r="F89" s="9">
        <f t="shared" si="5"/>
        <v>67</v>
      </c>
      <c r="G89" s="9">
        <v>67</v>
      </c>
      <c r="H89" s="9">
        <v>1</v>
      </c>
      <c r="I89" s="9">
        <v>0</v>
      </c>
      <c r="J89" s="9">
        <v>74</v>
      </c>
    </row>
    <row r="90" spans="1:10" x14ac:dyDescent="0.25">
      <c r="A90" s="2" t="s">
        <v>99</v>
      </c>
      <c r="B90" s="8">
        <f t="shared" si="3"/>
        <v>798</v>
      </c>
      <c r="C90" s="9">
        <f t="shared" si="4"/>
        <v>454</v>
      </c>
      <c r="D90" s="9">
        <v>389</v>
      </c>
      <c r="E90" s="9">
        <v>65</v>
      </c>
      <c r="F90" s="9">
        <f t="shared" si="5"/>
        <v>176</v>
      </c>
      <c r="G90" s="9">
        <v>176</v>
      </c>
      <c r="H90" s="9">
        <v>2</v>
      </c>
      <c r="I90" s="9">
        <v>0</v>
      </c>
      <c r="J90" s="9">
        <v>166</v>
      </c>
    </row>
    <row r="91" spans="1:10" x14ac:dyDescent="0.25">
      <c r="A91" s="2" t="s">
        <v>100</v>
      </c>
      <c r="B91" s="8">
        <f t="shared" si="3"/>
        <v>779</v>
      </c>
      <c r="C91" s="9">
        <f t="shared" si="4"/>
        <v>476</v>
      </c>
      <c r="D91" s="9">
        <v>391</v>
      </c>
      <c r="E91" s="9">
        <v>85</v>
      </c>
      <c r="F91" s="9">
        <f t="shared" si="5"/>
        <v>166</v>
      </c>
      <c r="G91" s="9">
        <v>166</v>
      </c>
      <c r="H91" s="9">
        <v>0</v>
      </c>
      <c r="I91" s="9">
        <v>0</v>
      </c>
      <c r="J91" s="9">
        <v>137</v>
      </c>
    </row>
    <row r="92" spans="1:10" x14ac:dyDescent="0.25">
      <c r="A92" s="2" t="s">
        <v>101</v>
      </c>
      <c r="B92" s="8">
        <f t="shared" si="3"/>
        <v>909</v>
      </c>
      <c r="C92" s="9">
        <f t="shared" si="4"/>
        <v>577</v>
      </c>
      <c r="D92" s="9">
        <v>498</v>
      </c>
      <c r="E92" s="9">
        <v>79</v>
      </c>
      <c r="F92" s="9">
        <f t="shared" si="5"/>
        <v>163</v>
      </c>
      <c r="G92" s="9">
        <v>163</v>
      </c>
      <c r="H92" s="9">
        <v>0</v>
      </c>
      <c r="I92" s="9">
        <v>1</v>
      </c>
      <c r="J92" s="9">
        <v>168</v>
      </c>
    </row>
    <row r="93" spans="1:10" x14ac:dyDescent="0.25">
      <c r="A93" s="2" t="s">
        <v>102</v>
      </c>
      <c r="B93" s="8">
        <f>SUM(B3:B92)</f>
        <v>57410</v>
      </c>
      <c r="C93" s="8">
        <f t="shared" ref="C93:J93" si="6">SUM(C3:C92)</f>
        <v>35196</v>
      </c>
      <c r="D93" s="8">
        <f t="shared" si="6"/>
        <v>30181</v>
      </c>
      <c r="E93" s="8">
        <f t="shared" si="6"/>
        <v>5015</v>
      </c>
      <c r="F93" s="8">
        <f t="shared" si="6"/>
        <v>11623</v>
      </c>
      <c r="G93" s="8">
        <f t="shared" si="6"/>
        <v>11623</v>
      </c>
      <c r="H93" s="8">
        <f t="shared" si="6"/>
        <v>36</v>
      </c>
      <c r="I93" s="8">
        <f t="shared" si="6"/>
        <v>42</v>
      </c>
      <c r="J93" s="8">
        <f t="shared" si="6"/>
        <v>10513</v>
      </c>
    </row>
  </sheetData>
  <pageMargins left="0.25" right="0.25" top="0.5" bottom="0.25" header="0.25" footer="0.3"/>
  <pageSetup paperSize="5" orientation="portrait" r:id="rId1"/>
  <headerFooter>
    <oddHeader>&amp;L&amp;"-,Bold"2024 General Election&amp;C&amp;"-,Bold"November 5, 2024&amp;R&amp;P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19F8-8566-40F2-8A33-4D03B0B87557}">
  <dimension ref="A1:K131"/>
  <sheetViews>
    <sheetView view="pageLayout" zoomScaleNormal="100" workbookViewId="0"/>
  </sheetViews>
  <sheetFormatPr defaultColWidth="8.875" defaultRowHeight="15.75" x14ac:dyDescent="0.25"/>
  <cols>
    <col min="1" max="1" width="27.75" style="1" customWidth="1"/>
    <col min="2" max="11" width="6.5" style="1" customWidth="1"/>
    <col min="12" max="16384" width="8.875" style="1"/>
  </cols>
  <sheetData>
    <row r="1" spans="1:11" ht="114" x14ac:dyDescent="0.25">
      <c r="A1" s="5" t="s">
        <v>191</v>
      </c>
      <c r="B1" s="3" t="s">
        <v>0</v>
      </c>
      <c r="C1" s="3" t="s">
        <v>120</v>
      </c>
      <c r="D1" s="3" t="s">
        <v>228</v>
      </c>
      <c r="E1" s="3" t="s">
        <v>120</v>
      </c>
      <c r="F1" s="3" t="s">
        <v>1</v>
      </c>
      <c r="G1" s="3" t="s">
        <v>2</v>
      </c>
      <c r="H1" s="3" t="s">
        <v>3</v>
      </c>
    </row>
    <row r="2" spans="1:11" x14ac:dyDescent="0.25">
      <c r="A2" s="2" t="s">
        <v>4</v>
      </c>
      <c r="B2" s="2" t="s">
        <v>5</v>
      </c>
      <c r="C2" s="2" t="s">
        <v>6</v>
      </c>
      <c r="D2" s="2" t="s">
        <v>9</v>
      </c>
      <c r="E2" s="2" t="s">
        <v>10</v>
      </c>
      <c r="F2" s="2" t="s">
        <v>11</v>
      </c>
      <c r="G2" s="2" t="s">
        <v>5</v>
      </c>
      <c r="H2" s="2" t="s">
        <v>5</v>
      </c>
    </row>
    <row r="3" spans="1:11" x14ac:dyDescent="0.25">
      <c r="A3" s="2" t="s">
        <v>17</v>
      </c>
      <c r="B3" s="8">
        <f>SUM(C3,F3:H3)</f>
        <v>919</v>
      </c>
      <c r="C3" s="9">
        <f>SUM(D3:E3)</f>
        <v>743</v>
      </c>
      <c r="D3" s="9">
        <v>598</v>
      </c>
      <c r="E3" s="9">
        <v>145</v>
      </c>
      <c r="F3" s="9">
        <v>7</v>
      </c>
      <c r="G3" s="9">
        <v>0</v>
      </c>
      <c r="H3" s="9">
        <v>169</v>
      </c>
    </row>
    <row r="4" spans="1:11" x14ac:dyDescent="0.25">
      <c r="A4" s="2" t="s">
        <v>18</v>
      </c>
      <c r="B4" s="8">
        <f>SUM(C4,F4:H4)</f>
        <v>904</v>
      </c>
      <c r="C4" s="9">
        <f>SUM(D4:E4)</f>
        <v>747</v>
      </c>
      <c r="D4" s="9">
        <v>624</v>
      </c>
      <c r="E4" s="9">
        <v>123</v>
      </c>
      <c r="F4" s="9">
        <v>0</v>
      </c>
      <c r="G4" s="9">
        <v>0</v>
      </c>
      <c r="H4" s="9">
        <v>157</v>
      </c>
    </row>
    <row r="5" spans="1:11" x14ac:dyDescent="0.25">
      <c r="A5" s="2" t="s">
        <v>102</v>
      </c>
      <c r="B5" s="8">
        <f>SUM(B3:B4)</f>
        <v>1823</v>
      </c>
      <c r="C5" s="8">
        <f t="shared" ref="C5:H5" si="0">SUM(C3:C4)</f>
        <v>1490</v>
      </c>
      <c r="D5" s="8">
        <f t="shared" si="0"/>
        <v>1222</v>
      </c>
      <c r="E5" s="8">
        <f t="shared" si="0"/>
        <v>268</v>
      </c>
      <c r="F5" s="8">
        <f t="shared" si="0"/>
        <v>7</v>
      </c>
      <c r="G5" s="8">
        <f t="shared" si="0"/>
        <v>0</v>
      </c>
      <c r="H5" s="8">
        <f t="shared" si="0"/>
        <v>326</v>
      </c>
    </row>
    <row r="6" spans="1:11" x14ac:dyDescent="0.25">
      <c r="A6" s="15" t="s">
        <v>5</v>
      </c>
      <c r="B6" s="15"/>
      <c r="C6" s="15"/>
      <c r="D6" s="15"/>
      <c r="E6" s="15"/>
      <c r="F6" s="15"/>
      <c r="G6" s="15"/>
      <c r="H6" s="15"/>
      <c r="I6" s="15"/>
      <c r="J6" s="15"/>
      <c r="K6" s="15"/>
    </row>
    <row r="7" spans="1:11" ht="113.25" x14ac:dyDescent="0.25">
      <c r="A7" s="5" t="s">
        <v>192</v>
      </c>
      <c r="B7" s="3" t="s">
        <v>0</v>
      </c>
      <c r="C7" s="3" t="s">
        <v>121</v>
      </c>
      <c r="D7" s="3" t="s">
        <v>229</v>
      </c>
      <c r="E7" s="3" t="s">
        <v>121</v>
      </c>
      <c r="F7" s="3" t="s">
        <v>1</v>
      </c>
      <c r="G7" s="3" t="s">
        <v>2</v>
      </c>
      <c r="H7" s="3" t="s">
        <v>3</v>
      </c>
    </row>
    <row r="8" spans="1:11" x14ac:dyDescent="0.25">
      <c r="A8" s="2" t="s">
        <v>4</v>
      </c>
      <c r="B8" s="2" t="s">
        <v>5</v>
      </c>
      <c r="C8" s="2" t="s">
        <v>6</v>
      </c>
      <c r="D8" s="2" t="s">
        <v>9</v>
      </c>
      <c r="E8" s="2" t="s">
        <v>10</v>
      </c>
      <c r="F8" s="2" t="s">
        <v>11</v>
      </c>
      <c r="G8" s="2" t="s">
        <v>5</v>
      </c>
      <c r="H8" s="2" t="s">
        <v>5</v>
      </c>
    </row>
    <row r="9" spans="1:11" x14ac:dyDescent="0.25">
      <c r="A9" s="2" t="s">
        <v>17</v>
      </c>
      <c r="B9" s="8">
        <f>SUM(C9,F9:H9)</f>
        <v>919</v>
      </c>
      <c r="C9" s="9">
        <f t="shared" ref="C9:C10" si="1">SUM(D9:E9)</f>
        <v>742</v>
      </c>
      <c r="D9" s="9">
        <v>591</v>
      </c>
      <c r="E9" s="9">
        <v>151</v>
      </c>
      <c r="F9" s="9">
        <v>1</v>
      </c>
      <c r="G9" s="9">
        <v>0</v>
      </c>
      <c r="H9" s="9">
        <v>176</v>
      </c>
    </row>
    <row r="10" spans="1:11" x14ac:dyDescent="0.25">
      <c r="A10" s="2" t="s">
        <v>18</v>
      </c>
      <c r="B10" s="8">
        <f>SUM(C10,F10:H10)</f>
        <v>904</v>
      </c>
      <c r="C10" s="9">
        <f t="shared" si="1"/>
        <v>734</v>
      </c>
      <c r="D10" s="9">
        <v>613</v>
      </c>
      <c r="E10" s="9">
        <v>121</v>
      </c>
      <c r="F10" s="9">
        <v>0</v>
      </c>
      <c r="G10" s="9">
        <v>0</v>
      </c>
      <c r="H10" s="9">
        <v>170</v>
      </c>
    </row>
    <row r="11" spans="1:11" x14ac:dyDescent="0.25">
      <c r="A11" s="2" t="s">
        <v>102</v>
      </c>
      <c r="B11" s="8">
        <f>SUM(B9:B10)</f>
        <v>1823</v>
      </c>
      <c r="C11" s="8">
        <f t="shared" ref="C11" si="2">SUM(C9:C10)</f>
        <v>1476</v>
      </c>
      <c r="D11" s="8">
        <f t="shared" ref="D11" si="3">SUM(D9:D10)</f>
        <v>1204</v>
      </c>
      <c r="E11" s="8">
        <f t="shared" ref="E11" si="4">SUM(E9:E10)</f>
        <v>272</v>
      </c>
      <c r="F11" s="8">
        <f t="shared" ref="F11" si="5">SUM(F9:F10)</f>
        <v>1</v>
      </c>
      <c r="G11" s="8">
        <f t="shared" ref="G11" si="6">SUM(G9:G10)</f>
        <v>0</v>
      </c>
      <c r="H11" s="8">
        <f t="shared" ref="H11" si="7">SUM(H9:H10)</f>
        <v>346</v>
      </c>
    </row>
    <row r="12" spans="1:11" x14ac:dyDescent="0.25">
      <c r="A12" s="15" t="s">
        <v>5</v>
      </c>
      <c r="B12" s="15"/>
      <c r="C12" s="15"/>
      <c r="D12" s="15"/>
      <c r="E12" s="15"/>
      <c r="F12" s="15"/>
      <c r="G12" s="15"/>
      <c r="H12" s="15"/>
      <c r="I12" s="15"/>
      <c r="J12" s="15"/>
      <c r="K12" s="15"/>
    </row>
    <row r="13" spans="1:11" ht="81.75" x14ac:dyDescent="0.25">
      <c r="A13" s="5" t="s">
        <v>193</v>
      </c>
      <c r="B13" s="3" t="s">
        <v>0</v>
      </c>
      <c r="C13" s="3" t="s">
        <v>122</v>
      </c>
      <c r="D13" s="3" t="s">
        <v>230</v>
      </c>
      <c r="E13" s="3" t="s">
        <v>1</v>
      </c>
      <c r="F13" s="3" t="s">
        <v>2</v>
      </c>
      <c r="G13" s="3" t="s">
        <v>3</v>
      </c>
    </row>
    <row r="14" spans="1:11" x14ac:dyDescent="0.25">
      <c r="A14" s="2" t="s">
        <v>4</v>
      </c>
      <c r="B14" s="2" t="s">
        <v>5</v>
      </c>
      <c r="C14" s="2" t="s">
        <v>6</v>
      </c>
      <c r="D14" s="2" t="s">
        <v>9</v>
      </c>
      <c r="E14" s="2" t="s">
        <v>11</v>
      </c>
      <c r="F14" s="2" t="s">
        <v>5</v>
      </c>
      <c r="G14" s="2" t="s">
        <v>5</v>
      </c>
    </row>
    <row r="15" spans="1:11" x14ac:dyDescent="0.25">
      <c r="A15" s="2" t="s">
        <v>19</v>
      </c>
      <c r="B15" s="10">
        <f>SUM(C15,E15:G15)</f>
        <v>813</v>
      </c>
      <c r="C15" s="9">
        <f>SUM(D15)</f>
        <v>625</v>
      </c>
      <c r="D15" s="9">
        <v>625</v>
      </c>
      <c r="E15" s="9">
        <v>3</v>
      </c>
      <c r="F15" s="9">
        <v>0</v>
      </c>
      <c r="G15" s="9">
        <v>185</v>
      </c>
    </row>
    <row r="16" spans="1:11" x14ac:dyDescent="0.25">
      <c r="A16" s="2" t="s">
        <v>102</v>
      </c>
      <c r="B16" s="8">
        <f>SUM(B15)</f>
        <v>813</v>
      </c>
      <c r="C16" s="8">
        <f t="shared" ref="C16:G16" si="8">SUM(C15)</f>
        <v>625</v>
      </c>
      <c r="D16" s="8">
        <f t="shared" si="8"/>
        <v>625</v>
      </c>
      <c r="E16" s="8">
        <f t="shared" si="8"/>
        <v>3</v>
      </c>
      <c r="F16" s="8">
        <f t="shared" si="8"/>
        <v>0</v>
      </c>
      <c r="G16" s="8">
        <f t="shared" si="8"/>
        <v>185</v>
      </c>
    </row>
    <row r="17" spans="1:11" x14ac:dyDescent="0.25">
      <c r="A17" s="15" t="s">
        <v>5</v>
      </c>
      <c r="B17" s="15"/>
      <c r="C17" s="15"/>
      <c r="D17" s="15"/>
      <c r="E17" s="15"/>
      <c r="F17" s="15"/>
      <c r="G17" s="15"/>
      <c r="H17" s="15"/>
      <c r="I17" s="15"/>
      <c r="J17" s="15"/>
      <c r="K17" s="15"/>
    </row>
    <row r="18" spans="1:11" ht="88.5" x14ac:dyDescent="0.25">
      <c r="A18" s="5" t="s">
        <v>195</v>
      </c>
      <c r="B18" s="3" t="s">
        <v>0</v>
      </c>
      <c r="C18" s="3" t="s">
        <v>123</v>
      </c>
      <c r="D18" s="3" t="s">
        <v>231</v>
      </c>
      <c r="E18" s="3" t="s">
        <v>218</v>
      </c>
      <c r="F18" s="3" t="s">
        <v>1</v>
      </c>
      <c r="G18" s="3" t="s">
        <v>2</v>
      </c>
      <c r="H18" s="3" t="s">
        <v>3</v>
      </c>
    </row>
    <row r="19" spans="1:11" x14ac:dyDescent="0.25">
      <c r="A19" s="2" t="s">
        <v>4</v>
      </c>
      <c r="B19" s="2" t="s">
        <v>5</v>
      </c>
      <c r="C19" s="2" t="s">
        <v>6</v>
      </c>
      <c r="D19" s="2" t="s">
        <v>9</v>
      </c>
      <c r="E19" s="2" t="s">
        <v>11</v>
      </c>
      <c r="F19" s="2" t="s">
        <v>11</v>
      </c>
      <c r="G19" s="2" t="s">
        <v>5</v>
      </c>
      <c r="H19" s="2" t="s">
        <v>5</v>
      </c>
    </row>
    <row r="20" spans="1:11" x14ac:dyDescent="0.25">
      <c r="A20" s="2" t="s">
        <v>20</v>
      </c>
      <c r="B20" s="8">
        <f>SUM(C20,E20:H20)</f>
        <v>718</v>
      </c>
      <c r="C20" s="9">
        <f t="shared" ref="C20:C23" si="9">SUM(D20)</f>
        <v>509</v>
      </c>
      <c r="D20" s="9">
        <v>509</v>
      </c>
      <c r="E20" s="9">
        <v>2</v>
      </c>
      <c r="F20" s="9">
        <v>3</v>
      </c>
      <c r="G20" s="9">
        <v>0</v>
      </c>
      <c r="H20" s="9">
        <v>204</v>
      </c>
    </row>
    <row r="21" spans="1:11" x14ac:dyDescent="0.25">
      <c r="A21" s="2" t="s">
        <v>21</v>
      </c>
      <c r="B21" s="8">
        <f t="shared" ref="B21:B23" si="10">SUM(C21,E21:H21)</f>
        <v>914</v>
      </c>
      <c r="C21" s="9">
        <f t="shared" si="9"/>
        <v>634</v>
      </c>
      <c r="D21" s="9">
        <v>634</v>
      </c>
      <c r="E21" s="9">
        <v>4</v>
      </c>
      <c r="F21" s="9">
        <v>9</v>
      </c>
      <c r="G21" s="9">
        <v>0</v>
      </c>
      <c r="H21" s="9">
        <v>267</v>
      </c>
    </row>
    <row r="22" spans="1:11" x14ac:dyDescent="0.25">
      <c r="A22" s="2" t="s">
        <v>22</v>
      </c>
      <c r="B22" s="8">
        <f t="shared" si="10"/>
        <v>389</v>
      </c>
      <c r="C22" s="9">
        <f t="shared" si="9"/>
        <v>297</v>
      </c>
      <c r="D22" s="9">
        <v>297</v>
      </c>
      <c r="E22" s="9">
        <v>0</v>
      </c>
      <c r="F22" s="9">
        <v>2</v>
      </c>
      <c r="G22" s="9">
        <v>0</v>
      </c>
      <c r="H22" s="9">
        <v>90</v>
      </c>
    </row>
    <row r="23" spans="1:11" x14ac:dyDescent="0.25">
      <c r="A23" s="2" t="s">
        <v>23</v>
      </c>
      <c r="B23" s="8">
        <f t="shared" si="10"/>
        <v>128</v>
      </c>
      <c r="C23" s="9">
        <f t="shared" si="9"/>
        <v>83</v>
      </c>
      <c r="D23" s="9">
        <v>83</v>
      </c>
      <c r="E23" s="9">
        <v>0</v>
      </c>
      <c r="F23" s="9">
        <v>2</v>
      </c>
      <c r="G23" s="9">
        <v>0</v>
      </c>
      <c r="H23" s="9">
        <v>43</v>
      </c>
    </row>
    <row r="24" spans="1:11" x14ac:dyDescent="0.25">
      <c r="A24" s="2" t="s">
        <v>102</v>
      </c>
      <c r="B24" s="8">
        <f>SUM(B20:B23)</f>
        <v>2149</v>
      </c>
      <c r="C24" s="8">
        <f t="shared" ref="C24:H24" si="11">SUM(C20:C23)</f>
        <v>1523</v>
      </c>
      <c r="D24" s="8">
        <f t="shared" si="11"/>
        <v>1523</v>
      </c>
      <c r="E24" s="8">
        <f t="shared" si="11"/>
        <v>6</v>
      </c>
      <c r="F24" s="8">
        <f t="shared" si="11"/>
        <v>16</v>
      </c>
      <c r="G24" s="8">
        <f t="shared" si="11"/>
        <v>0</v>
      </c>
      <c r="H24" s="8">
        <f t="shared" si="11"/>
        <v>604</v>
      </c>
    </row>
    <row r="25" spans="1:11" x14ac:dyDescent="0.25">
      <c r="A25" s="15" t="s">
        <v>5</v>
      </c>
      <c r="B25" s="15"/>
      <c r="C25" s="15"/>
      <c r="D25" s="15"/>
      <c r="E25" s="15"/>
      <c r="F25" s="15"/>
      <c r="G25" s="15"/>
      <c r="H25" s="15"/>
      <c r="I25" s="15"/>
      <c r="J25" s="15"/>
      <c r="K25" s="15"/>
    </row>
    <row r="26" spans="1:11" ht="96.75" x14ac:dyDescent="0.25">
      <c r="A26" s="5" t="s">
        <v>196</v>
      </c>
      <c r="B26" s="3" t="s">
        <v>0</v>
      </c>
      <c r="C26" s="3" t="s">
        <v>124</v>
      </c>
      <c r="D26" s="3" t="s">
        <v>232</v>
      </c>
      <c r="E26" s="3" t="s">
        <v>1</v>
      </c>
      <c r="F26" s="3" t="s">
        <v>2</v>
      </c>
      <c r="G26" s="3" t="s">
        <v>3</v>
      </c>
    </row>
    <row r="27" spans="1:11" x14ac:dyDescent="0.25">
      <c r="A27" s="2" t="s">
        <v>4</v>
      </c>
      <c r="B27" s="2" t="s">
        <v>5</v>
      </c>
      <c r="C27" s="2" t="s">
        <v>6</v>
      </c>
      <c r="D27" s="2" t="s">
        <v>9</v>
      </c>
      <c r="E27" s="2" t="s">
        <v>11</v>
      </c>
      <c r="F27" s="2" t="s">
        <v>5</v>
      </c>
      <c r="G27" s="2" t="s">
        <v>5</v>
      </c>
    </row>
    <row r="28" spans="1:11" x14ac:dyDescent="0.25">
      <c r="A28" s="2" t="s">
        <v>24</v>
      </c>
      <c r="B28" s="8">
        <f>SUM(C28,E28:G28)</f>
        <v>486</v>
      </c>
      <c r="C28" s="9">
        <f>SUM(D28)</f>
        <v>387</v>
      </c>
      <c r="D28" s="9">
        <v>387</v>
      </c>
      <c r="E28" s="9">
        <v>2</v>
      </c>
      <c r="F28" s="9">
        <v>0</v>
      </c>
      <c r="G28" s="9">
        <v>97</v>
      </c>
    </row>
    <row r="29" spans="1:11" x14ac:dyDescent="0.25">
      <c r="A29" s="2" t="s">
        <v>102</v>
      </c>
      <c r="B29" s="8">
        <f>SUM(B28)</f>
        <v>486</v>
      </c>
      <c r="C29" s="8">
        <f t="shared" ref="C29" si="12">SUM(C28)</f>
        <v>387</v>
      </c>
      <c r="D29" s="8">
        <f t="shared" ref="D29" si="13">SUM(D28)</f>
        <v>387</v>
      </c>
      <c r="E29" s="8">
        <f t="shared" ref="E29" si="14">SUM(E28)</f>
        <v>2</v>
      </c>
      <c r="F29" s="8">
        <f t="shared" ref="F29" si="15">SUM(F28)</f>
        <v>0</v>
      </c>
      <c r="G29" s="8">
        <f t="shared" ref="G29" si="16">SUM(G28)</f>
        <v>97</v>
      </c>
    </row>
    <row r="30" spans="1:11" ht="41.25" customHeight="1" x14ac:dyDescent="0.25">
      <c r="A30" s="15" t="s">
        <v>5</v>
      </c>
      <c r="B30" s="15"/>
      <c r="C30" s="15"/>
      <c r="D30" s="15"/>
      <c r="E30" s="15"/>
      <c r="F30" s="15"/>
      <c r="G30" s="15"/>
      <c r="H30" s="15"/>
      <c r="I30" s="15"/>
      <c r="J30" s="15"/>
      <c r="K30" s="15"/>
    </row>
    <row r="31" spans="1:11" ht="85.5" x14ac:dyDescent="0.25">
      <c r="A31" s="5" t="s">
        <v>125</v>
      </c>
      <c r="B31" s="3" t="s">
        <v>0</v>
      </c>
      <c r="C31" s="3" t="s">
        <v>126</v>
      </c>
      <c r="D31" s="3" t="s">
        <v>233</v>
      </c>
      <c r="E31" s="3" t="s">
        <v>1</v>
      </c>
      <c r="F31" s="3" t="s">
        <v>2</v>
      </c>
      <c r="G31" s="3" t="s">
        <v>3</v>
      </c>
    </row>
    <row r="32" spans="1:11" x14ac:dyDescent="0.25">
      <c r="A32" s="2" t="s">
        <v>4</v>
      </c>
      <c r="B32" s="2" t="s">
        <v>5</v>
      </c>
      <c r="C32" s="2" t="s">
        <v>6</v>
      </c>
      <c r="D32" s="2" t="s">
        <v>9</v>
      </c>
      <c r="E32" s="2" t="s">
        <v>11</v>
      </c>
      <c r="F32" s="2" t="s">
        <v>5</v>
      </c>
      <c r="G32" s="2" t="s">
        <v>5</v>
      </c>
    </row>
    <row r="33" spans="1:11" x14ac:dyDescent="0.25">
      <c r="A33" s="2" t="s">
        <v>24</v>
      </c>
      <c r="B33" s="8">
        <f>SUM(C33,E33:G33)</f>
        <v>486</v>
      </c>
      <c r="C33" s="9">
        <f>SUM(D33)</f>
        <v>390</v>
      </c>
      <c r="D33" s="9">
        <v>390</v>
      </c>
      <c r="E33" s="9">
        <v>4</v>
      </c>
      <c r="F33" s="9">
        <v>0</v>
      </c>
      <c r="G33" s="9">
        <v>92</v>
      </c>
    </row>
    <row r="34" spans="1:11" x14ac:dyDescent="0.25">
      <c r="A34" s="2" t="s">
        <v>102</v>
      </c>
      <c r="B34" s="8">
        <f>SUM(B33)</f>
        <v>486</v>
      </c>
      <c r="C34" s="8">
        <f t="shared" ref="C34" si="17">SUM(C33)</f>
        <v>390</v>
      </c>
      <c r="D34" s="8">
        <f t="shared" ref="D34" si="18">SUM(D33)</f>
        <v>390</v>
      </c>
      <c r="E34" s="8">
        <f t="shared" ref="E34" si="19">SUM(E33)</f>
        <v>4</v>
      </c>
      <c r="F34" s="8">
        <f t="shared" ref="F34" si="20">SUM(F33)</f>
        <v>0</v>
      </c>
      <c r="G34" s="8">
        <f t="shared" ref="G34" si="21">SUM(G33)</f>
        <v>92</v>
      </c>
    </row>
    <row r="35" spans="1:11" x14ac:dyDescent="0.25">
      <c r="A35" s="15" t="s">
        <v>5</v>
      </c>
      <c r="B35" s="15"/>
      <c r="C35" s="15"/>
      <c r="D35" s="15"/>
      <c r="E35" s="15"/>
      <c r="F35" s="15"/>
      <c r="G35" s="15"/>
      <c r="H35" s="15"/>
      <c r="I35" s="15"/>
      <c r="J35" s="15"/>
      <c r="K35" s="15"/>
    </row>
    <row r="36" spans="1:11" ht="93" x14ac:dyDescent="0.25">
      <c r="A36" s="5" t="s">
        <v>197</v>
      </c>
      <c r="B36" s="3" t="s">
        <v>0</v>
      </c>
      <c r="C36" s="3" t="s">
        <v>127</v>
      </c>
      <c r="D36" s="3" t="s">
        <v>234</v>
      </c>
      <c r="E36" s="3" t="s">
        <v>1</v>
      </c>
      <c r="F36" s="3" t="s">
        <v>2</v>
      </c>
      <c r="G36" s="3" t="s">
        <v>3</v>
      </c>
    </row>
    <row r="37" spans="1:11" x14ac:dyDescent="0.25">
      <c r="A37" s="2" t="s">
        <v>4</v>
      </c>
      <c r="B37" s="2" t="s">
        <v>5</v>
      </c>
      <c r="C37" s="2" t="s">
        <v>6</v>
      </c>
      <c r="D37" s="2" t="s">
        <v>9</v>
      </c>
      <c r="E37" s="2" t="s">
        <v>11</v>
      </c>
      <c r="F37" s="2" t="s">
        <v>5</v>
      </c>
      <c r="G37" s="2" t="s">
        <v>5</v>
      </c>
    </row>
    <row r="38" spans="1:11" x14ac:dyDescent="0.25">
      <c r="A38" s="2" t="s">
        <v>25</v>
      </c>
      <c r="B38" s="10">
        <f>SUM(C38,E38:G38)</f>
        <v>633</v>
      </c>
      <c r="C38" s="9">
        <f>SUM(D38)</f>
        <v>569</v>
      </c>
      <c r="D38" s="9">
        <v>569</v>
      </c>
      <c r="E38" s="9">
        <v>0</v>
      </c>
      <c r="F38" s="9">
        <v>0</v>
      </c>
      <c r="G38" s="9">
        <v>64</v>
      </c>
    </row>
    <row r="39" spans="1:11" x14ac:dyDescent="0.25">
      <c r="A39" s="2" t="s">
        <v>102</v>
      </c>
      <c r="B39" s="8">
        <f>SUM(B38)</f>
        <v>633</v>
      </c>
      <c r="C39" s="8">
        <f t="shared" ref="C39" si="22">SUM(C38)</f>
        <v>569</v>
      </c>
      <c r="D39" s="8">
        <f t="shared" ref="D39" si="23">SUM(D38)</f>
        <v>569</v>
      </c>
      <c r="E39" s="8">
        <f t="shared" ref="E39" si="24">SUM(E38)</f>
        <v>0</v>
      </c>
      <c r="F39" s="8">
        <f t="shared" ref="F39" si="25">SUM(F38)</f>
        <v>0</v>
      </c>
      <c r="G39" s="8">
        <f t="shared" ref="G39" si="26">SUM(G38)</f>
        <v>64</v>
      </c>
    </row>
    <row r="40" spans="1:11" x14ac:dyDescent="0.25">
      <c r="A40" s="15" t="s">
        <v>5</v>
      </c>
      <c r="B40" s="15"/>
      <c r="C40" s="15"/>
      <c r="D40" s="15"/>
      <c r="E40" s="15"/>
      <c r="F40" s="15"/>
      <c r="G40" s="15"/>
      <c r="H40" s="15"/>
      <c r="I40" s="15"/>
      <c r="J40" s="15"/>
      <c r="K40" s="15"/>
    </row>
    <row r="41" spans="1:11" ht="87.75" x14ac:dyDescent="0.25">
      <c r="A41" s="5" t="s">
        <v>199</v>
      </c>
      <c r="B41" s="3" t="s">
        <v>0</v>
      </c>
      <c r="C41" s="3" t="s">
        <v>128</v>
      </c>
      <c r="D41" s="3" t="s">
        <v>235</v>
      </c>
      <c r="E41" s="3" t="s">
        <v>1</v>
      </c>
      <c r="F41" s="3" t="s">
        <v>2</v>
      </c>
      <c r="G41" s="3" t="s">
        <v>3</v>
      </c>
    </row>
    <row r="42" spans="1:11" x14ac:dyDescent="0.25">
      <c r="A42" s="2" t="s">
        <v>4</v>
      </c>
      <c r="B42" s="2" t="s">
        <v>5</v>
      </c>
      <c r="C42" s="2" t="s">
        <v>6</v>
      </c>
      <c r="D42" s="2" t="s">
        <v>7</v>
      </c>
      <c r="E42" s="2" t="s">
        <v>11</v>
      </c>
      <c r="F42" s="2" t="s">
        <v>5</v>
      </c>
      <c r="G42" s="2" t="s">
        <v>5</v>
      </c>
    </row>
    <row r="43" spans="1:11" x14ac:dyDescent="0.25">
      <c r="A43" s="2" t="s">
        <v>26</v>
      </c>
      <c r="B43" s="8">
        <f t="shared" ref="B43:B44" si="27">SUM(C43,E43:G43)</f>
        <v>287</v>
      </c>
      <c r="C43" s="9">
        <f t="shared" ref="C43:C44" si="28">SUM(D43)</f>
        <v>166</v>
      </c>
      <c r="D43" s="9">
        <v>166</v>
      </c>
      <c r="E43" s="9">
        <v>1</v>
      </c>
      <c r="F43" s="9">
        <v>0</v>
      </c>
      <c r="G43" s="9">
        <v>120</v>
      </c>
    </row>
    <row r="44" spans="1:11" x14ac:dyDescent="0.25">
      <c r="A44" s="2" t="s">
        <v>27</v>
      </c>
      <c r="B44" s="8">
        <f t="shared" si="27"/>
        <v>324</v>
      </c>
      <c r="C44" s="9">
        <f t="shared" si="28"/>
        <v>206</v>
      </c>
      <c r="D44" s="9">
        <v>206</v>
      </c>
      <c r="E44" s="9">
        <v>0</v>
      </c>
      <c r="F44" s="9">
        <v>0</v>
      </c>
      <c r="G44" s="9">
        <v>118</v>
      </c>
    </row>
    <row r="45" spans="1:11" x14ac:dyDescent="0.25">
      <c r="A45" s="2" t="s">
        <v>102</v>
      </c>
      <c r="B45" s="8">
        <f>SUM(B43:B44)</f>
        <v>611</v>
      </c>
      <c r="C45" s="8">
        <f t="shared" ref="C45:G45" si="29">SUM(C43:C44)</f>
        <v>372</v>
      </c>
      <c r="D45" s="8">
        <f t="shared" si="29"/>
        <v>372</v>
      </c>
      <c r="E45" s="8">
        <f t="shared" si="29"/>
        <v>1</v>
      </c>
      <c r="F45" s="8">
        <f t="shared" si="29"/>
        <v>0</v>
      </c>
      <c r="G45" s="8">
        <f t="shared" si="29"/>
        <v>238</v>
      </c>
    </row>
    <row r="46" spans="1:11" x14ac:dyDescent="0.25">
      <c r="A46" s="15" t="s">
        <v>5</v>
      </c>
      <c r="B46" s="15"/>
      <c r="C46" s="15"/>
      <c r="D46" s="15"/>
      <c r="E46" s="15"/>
      <c r="F46" s="15"/>
      <c r="G46" s="15"/>
      <c r="H46" s="15"/>
      <c r="I46" s="15"/>
      <c r="J46" s="15"/>
      <c r="K46" s="15"/>
    </row>
    <row r="47" spans="1:11" ht="84" x14ac:dyDescent="0.25">
      <c r="A47" s="5" t="s">
        <v>129</v>
      </c>
      <c r="B47" s="3" t="s">
        <v>0</v>
      </c>
      <c r="C47" s="3" t="s">
        <v>130</v>
      </c>
      <c r="D47" s="3" t="s">
        <v>237</v>
      </c>
      <c r="E47" s="3" t="s">
        <v>1</v>
      </c>
      <c r="F47" s="3" t="s">
        <v>2</v>
      </c>
      <c r="G47" s="3" t="s">
        <v>3</v>
      </c>
    </row>
    <row r="48" spans="1:11" x14ac:dyDescent="0.25">
      <c r="A48" s="2" t="s">
        <v>4</v>
      </c>
      <c r="B48" s="2" t="s">
        <v>5</v>
      </c>
      <c r="C48" s="2" t="s">
        <v>6</v>
      </c>
      <c r="D48" s="2" t="s">
        <v>9</v>
      </c>
      <c r="E48" s="2" t="s">
        <v>11</v>
      </c>
      <c r="F48" s="2" t="s">
        <v>5</v>
      </c>
      <c r="G48" s="2" t="s">
        <v>5</v>
      </c>
    </row>
    <row r="49" spans="1:11" x14ac:dyDescent="0.25">
      <c r="A49" s="2" t="s">
        <v>39</v>
      </c>
      <c r="B49" s="8">
        <f t="shared" ref="B49:B51" si="30">SUM(C49,E49:G49)</f>
        <v>902</v>
      </c>
      <c r="C49" s="9">
        <f t="shared" ref="C49:C51" si="31">SUM(D49)</f>
        <v>723</v>
      </c>
      <c r="D49" s="9">
        <v>723</v>
      </c>
      <c r="E49" s="9">
        <v>1</v>
      </c>
      <c r="F49" s="9">
        <v>0</v>
      </c>
      <c r="G49" s="9">
        <v>178</v>
      </c>
    </row>
    <row r="50" spans="1:11" x14ac:dyDescent="0.25">
      <c r="A50" s="2" t="s">
        <v>40</v>
      </c>
      <c r="B50" s="8">
        <f t="shared" si="30"/>
        <v>191</v>
      </c>
      <c r="C50" s="9">
        <f t="shared" si="31"/>
        <v>150</v>
      </c>
      <c r="D50" s="9">
        <v>150</v>
      </c>
      <c r="E50" s="9">
        <v>0</v>
      </c>
      <c r="F50" s="9">
        <v>0</v>
      </c>
      <c r="G50" s="9">
        <v>41</v>
      </c>
    </row>
    <row r="51" spans="1:11" x14ac:dyDescent="0.25">
      <c r="A51" s="2" t="s">
        <v>41</v>
      </c>
      <c r="B51" s="8">
        <f t="shared" si="30"/>
        <v>1322</v>
      </c>
      <c r="C51" s="9">
        <f t="shared" si="31"/>
        <v>984</v>
      </c>
      <c r="D51" s="9">
        <v>984</v>
      </c>
      <c r="E51" s="9">
        <v>2</v>
      </c>
      <c r="F51" s="9">
        <v>0</v>
      </c>
      <c r="G51" s="9">
        <v>336</v>
      </c>
    </row>
    <row r="52" spans="1:11" x14ac:dyDescent="0.25">
      <c r="A52" s="2" t="s">
        <v>102</v>
      </c>
      <c r="B52" s="8">
        <f>SUM(B49:B51)</f>
        <v>2415</v>
      </c>
      <c r="C52" s="8">
        <f t="shared" ref="C52:G52" si="32">SUM(C49:C51)</f>
        <v>1857</v>
      </c>
      <c r="D52" s="8">
        <f t="shared" si="32"/>
        <v>1857</v>
      </c>
      <c r="E52" s="8">
        <f t="shared" si="32"/>
        <v>3</v>
      </c>
      <c r="F52" s="8">
        <f t="shared" si="32"/>
        <v>0</v>
      </c>
      <c r="G52" s="8">
        <f t="shared" si="32"/>
        <v>555</v>
      </c>
    </row>
    <row r="53" spans="1:11" x14ac:dyDescent="0.25">
      <c r="A53" s="15" t="s">
        <v>5</v>
      </c>
      <c r="B53" s="15"/>
      <c r="C53" s="15"/>
      <c r="D53" s="15"/>
      <c r="E53" s="15"/>
      <c r="F53" s="15"/>
      <c r="G53" s="15"/>
      <c r="H53" s="15"/>
      <c r="I53" s="15"/>
      <c r="J53" s="15"/>
      <c r="K53" s="15"/>
    </row>
    <row r="54" spans="1:11" ht="138.75" customHeight="1" x14ac:dyDescent="0.25">
      <c r="A54" s="5" t="s">
        <v>198</v>
      </c>
      <c r="B54" s="3" t="s">
        <v>0</v>
      </c>
      <c r="C54" s="3" t="s">
        <v>236</v>
      </c>
      <c r="D54" s="3" t="s">
        <v>177</v>
      </c>
      <c r="E54" s="3" t="s">
        <v>2</v>
      </c>
      <c r="F54" s="3" t="s">
        <v>3</v>
      </c>
    </row>
    <row r="55" spans="1:11" x14ac:dyDescent="0.25">
      <c r="A55" s="2" t="s">
        <v>178</v>
      </c>
      <c r="B55" s="2" t="s">
        <v>5</v>
      </c>
      <c r="C55" s="2" t="s">
        <v>5</v>
      </c>
      <c r="D55" s="2" t="s">
        <v>5</v>
      </c>
      <c r="E55" s="2" t="s">
        <v>5</v>
      </c>
      <c r="F55" s="2" t="s">
        <v>5</v>
      </c>
    </row>
    <row r="56" spans="1:11" x14ac:dyDescent="0.25">
      <c r="A56" s="2" t="s">
        <v>53</v>
      </c>
      <c r="B56" s="8">
        <f>SUM(C56:F56)</f>
        <v>741</v>
      </c>
      <c r="C56" s="9">
        <v>366</v>
      </c>
      <c r="D56" s="9">
        <v>354</v>
      </c>
      <c r="E56" s="9">
        <v>0</v>
      </c>
      <c r="F56" s="9">
        <v>21</v>
      </c>
    </row>
    <row r="57" spans="1:11" x14ac:dyDescent="0.25">
      <c r="A57" s="2" t="s">
        <v>102</v>
      </c>
      <c r="B57" s="8">
        <f>SUM(B56)</f>
        <v>741</v>
      </c>
      <c r="C57" s="8">
        <f t="shared" ref="C57" si="33">SUM(C56)</f>
        <v>366</v>
      </c>
      <c r="D57" s="8">
        <f t="shared" ref="D57" si="34">SUM(D56)</f>
        <v>354</v>
      </c>
      <c r="E57" s="8">
        <f t="shared" ref="E57" si="35">SUM(E56)</f>
        <v>0</v>
      </c>
      <c r="F57" s="8">
        <f t="shared" ref="F57" si="36">SUM(F56)</f>
        <v>21</v>
      </c>
    </row>
    <row r="58" spans="1:11" ht="15" customHeight="1" x14ac:dyDescent="0.25"/>
    <row r="59" spans="1:11" ht="111" x14ac:dyDescent="0.25">
      <c r="A59" s="5" t="s">
        <v>131</v>
      </c>
      <c r="B59" s="3" t="s">
        <v>0</v>
      </c>
      <c r="C59" s="3" t="s">
        <v>132</v>
      </c>
      <c r="D59" s="3" t="s">
        <v>132</v>
      </c>
      <c r="E59" s="3" t="s">
        <v>133</v>
      </c>
      <c r="F59" s="3" t="s">
        <v>238</v>
      </c>
      <c r="G59" s="3" t="s">
        <v>1</v>
      </c>
      <c r="H59" s="3" t="s">
        <v>2</v>
      </c>
      <c r="I59" s="3" t="s">
        <v>3</v>
      </c>
    </row>
    <row r="60" spans="1:11" x14ac:dyDescent="0.25">
      <c r="A60" s="2" t="s">
        <v>4</v>
      </c>
      <c r="B60" s="2" t="s">
        <v>5</v>
      </c>
      <c r="C60" s="2" t="s">
        <v>6</v>
      </c>
      <c r="D60" s="2" t="s">
        <v>7</v>
      </c>
      <c r="E60" s="2" t="s">
        <v>6</v>
      </c>
      <c r="F60" s="2" t="s">
        <v>9</v>
      </c>
      <c r="G60" s="2" t="s">
        <v>11</v>
      </c>
      <c r="H60" s="2" t="s">
        <v>5</v>
      </c>
      <c r="I60" s="2" t="s">
        <v>5</v>
      </c>
    </row>
    <row r="61" spans="1:11" x14ac:dyDescent="0.25">
      <c r="A61" s="2" t="s">
        <v>56</v>
      </c>
      <c r="B61" s="8">
        <f>SUM(C61,E61,G61:I61)</f>
        <v>1173</v>
      </c>
      <c r="C61" s="9">
        <f t="shared" ref="C61:C64" si="37">SUM(D61)</f>
        <v>438</v>
      </c>
      <c r="D61" s="9">
        <v>438</v>
      </c>
      <c r="E61" s="9">
        <f t="shared" ref="E61:E64" si="38">SUM(F61)</f>
        <v>638</v>
      </c>
      <c r="F61" s="9">
        <v>638</v>
      </c>
      <c r="G61" s="9">
        <v>4</v>
      </c>
      <c r="H61" s="9">
        <v>1</v>
      </c>
      <c r="I61" s="9">
        <v>92</v>
      </c>
    </row>
    <row r="62" spans="1:11" x14ac:dyDescent="0.25">
      <c r="A62" s="2" t="s">
        <v>57</v>
      </c>
      <c r="B62" s="8">
        <f t="shared" ref="B62:B64" si="39">SUM(C62,E62,G62:I62)</f>
        <v>1372</v>
      </c>
      <c r="C62" s="9">
        <f t="shared" si="37"/>
        <v>501</v>
      </c>
      <c r="D62" s="9">
        <v>501</v>
      </c>
      <c r="E62" s="9">
        <f t="shared" si="38"/>
        <v>745</v>
      </c>
      <c r="F62" s="9">
        <v>745</v>
      </c>
      <c r="G62" s="9">
        <v>0</v>
      </c>
      <c r="H62" s="9">
        <v>0</v>
      </c>
      <c r="I62" s="9">
        <v>126</v>
      </c>
    </row>
    <row r="63" spans="1:11" x14ac:dyDescent="0.25">
      <c r="A63" s="2" t="s">
        <v>58</v>
      </c>
      <c r="B63" s="8">
        <f t="shared" si="39"/>
        <v>678</v>
      </c>
      <c r="C63" s="9">
        <f t="shared" si="37"/>
        <v>180</v>
      </c>
      <c r="D63" s="9">
        <v>180</v>
      </c>
      <c r="E63" s="9">
        <f t="shared" si="38"/>
        <v>422</v>
      </c>
      <c r="F63" s="9">
        <v>422</v>
      </c>
      <c r="G63" s="9">
        <v>0</v>
      </c>
      <c r="H63" s="9">
        <v>0</v>
      </c>
      <c r="I63" s="9">
        <v>76</v>
      </c>
    </row>
    <row r="64" spans="1:11" x14ac:dyDescent="0.25">
      <c r="A64" s="2" t="s">
        <v>59</v>
      </c>
      <c r="B64" s="8">
        <f t="shared" si="39"/>
        <v>225</v>
      </c>
      <c r="C64" s="9">
        <f t="shared" si="37"/>
        <v>65</v>
      </c>
      <c r="D64" s="9">
        <v>65</v>
      </c>
      <c r="E64" s="9">
        <f t="shared" si="38"/>
        <v>135</v>
      </c>
      <c r="F64" s="9">
        <v>135</v>
      </c>
      <c r="G64" s="9">
        <v>0</v>
      </c>
      <c r="H64" s="9">
        <v>0</v>
      </c>
      <c r="I64" s="9">
        <v>25</v>
      </c>
    </row>
    <row r="65" spans="1:11" x14ac:dyDescent="0.25">
      <c r="A65" s="2" t="s">
        <v>102</v>
      </c>
      <c r="B65" s="8">
        <f>SUM(B61:B64)</f>
        <v>3448</v>
      </c>
      <c r="C65" s="8">
        <f t="shared" ref="C65:I65" si="40">SUM(C61:C64)</f>
        <v>1184</v>
      </c>
      <c r="D65" s="8">
        <f t="shared" si="40"/>
        <v>1184</v>
      </c>
      <c r="E65" s="8">
        <f t="shared" si="40"/>
        <v>1940</v>
      </c>
      <c r="F65" s="8">
        <f t="shared" si="40"/>
        <v>1940</v>
      </c>
      <c r="G65" s="8">
        <f t="shared" si="40"/>
        <v>4</v>
      </c>
      <c r="H65" s="8">
        <f t="shared" si="40"/>
        <v>1</v>
      </c>
      <c r="I65" s="8">
        <f t="shared" si="40"/>
        <v>319</v>
      </c>
    </row>
    <row r="66" spans="1:11" x14ac:dyDescent="0.25">
      <c r="A66" s="15" t="s">
        <v>5</v>
      </c>
      <c r="B66" s="15"/>
      <c r="C66" s="15"/>
      <c r="D66" s="15"/>
      <c r="E66" s="15"/>
      <c r="F66" s="15"/>
      <c r="G66" s="15"/>
      <c r="H66" s="15"/>
      <c r="I66" s="15"/>
      <c r="J66" s="15"/>
      <c r="K66" s="15"/>
    </row>
    <row r="67" spans="1:11" ht="75" x14ac:dyDescent="0.25">
      <c r="A67" s="5" t="s">
        <v>134</v>
      </c>
      <c r="B67" s="3" t="s">
        <v>0</v>
      </c>
      <c r="C67" s="3" t="s">
        <v>135</v>
      </c>
      <c r="D67" s="3" t="s">
        <v>239</v>
      </c>
      <c r="E67" s="3" t="s">
        <v>1</v>
      </c>
      <c r="F67" s="3" t="s">
        <v>2</v>
      </c>
      <c r="G67" s="3" t="s">
        <v>3</v>
      </c>
    </row>
    <row r="68" spans="1:11" x14ac:dyDescent="0.25">
      <c r="A68" s="2" t="s">
        <v>4</v>
      </c>
      <c r="B68" s="2" t="s">
        <v>5</v>
      </c>
      <c r="C68" s="2" t="s">
        <v>6</v>
      </c>
      <c r="D68" s="2" t="s">
        <v>9</v>
      </c>
      <c r="E68" s="2" t="s">
        <v>11</v>
      </c>
      <c r="F68" s="2" t="s">
        <v>5</v>
      </c>
      <c r="G68" s="2" t="s">
        <v>5</v>
      </c>
    </row>
    <row r="69" spans="1:11" x14ac:dyDescent="0.25">
      <c r="A69" s="2" t="s">
        <v>60</v>
      </c>
      <c r="B69" s="8">
        <f t="shared" ref="B69:B70" si="41">SUM(C69,E69:G69)</f>
        <v>801</v>
      </c>
      <c r="C69" s="9">
        <f t="shared" ref="C69:C70" si="42">SUM(D69)</f>
        <v>628</v>
      </c>
      <c r="D69" s="9">
        <v>628</v>
      </c>
      <c r="E69" s="9">
        <v>1</v>
      </c>
      <c r="F69" s="9">
        <v>0</v>
      </c>
      <c r="G69" s="9">
        <v>172</v>
      </c>
    </row>
    <row r="70" spans="1:11" x14ac:dyDescent="0.25">
      <c r="A70" s="2" t="s">
        <v>61</v>
      </c>
      <c r="B70" s="8">
        <f t="shared" si="41"/>
        <v>236</v>
      </c>
      <c r="C70" s="9">
        <f t="shared" si="42"/>
        <v>204</v>
      </c>
      <c r="D70" s="9">
        <v>204</v>
      </c>
      <c r="E70" s="9">
        <v>1</v>
      </c>
      <c r="F70" s="9">
        <v>0</v>
      </c>
      <c r="G70" s="9">
        <v>31</v>
      </c>
    </row>
    <row r="71" spans="1:11" x14ac:dyDescent="0.25">
      <c r="A71" s="2" t="s">
        <v>102</v>
      </c>
      <c r="B71" s="8">
        <f>SUM(B69:B70)</f>
        <v>1037</v>
      </c>
      <c r="C71" s="8">
        <f t="shared" ref="C71:G71" si="43">SUM(C69:C70)</f>
        <v>832</v>
      </c>
      <c r="D71" s="8">
        <f t="shared" si="43"/>
        <v>832</v>
      </c>
      <c r="E71" s="8">
        <f t="shared" si="43"/>
        <v>2</v>
      </c>
      <c r="F71" s="8">
        <f t="shared" si="43"/>
        <v>0</v>
      </c>
      <c r="G71" s="8">
        <f t="shared" si="43"/>
        <v>203</v>
      </c>
    </row>
    <row r="72" spans="1:11" x14ac:dyDescent="0.25">
      <c r="A72" s="15" t="s">
        <v>5</v>
      </c>
      <c r="B72" s="15"/>
      <c r="C72" s="15"/>
      <c r="D72" s="15"/>
      <c r="E72" s="15"/>
      <c r="F72" s="15"/>
      <c r="G72" s="15"/>
      <c r="H72" s="15"/>
      <c r="I72" s="15"/>
      <c r="J72" s="15"/>
      <c r="K72" s="15"/>
    </row>
    <row r="73" spans="1:11" ht="105" x14ac:dyDescent="0.25">
      <c r="A73" s="5" t="s">
        <v>200</v>
      </c>
      <c r="B73" s="3" t="s">
        <v>0</v>
      </c>
      <c r="C73" s="3" t="s">
        <v>136</v>
      </c>
      <c r="D73" s="3" t="s">
        <v>240</v>
      </c>
      <c r="E73" s="3" t="s">
        <v>1</v>
      </c>
      <c r="F73" s="3" t="s">
        <v>2</v>
      </c>
      <c r="G73" s="3" t="s">
        <v>3</v>
      </c>
    </row>
    <row r="74" spans="1:11" x14ac:dyDescent="0.25">
      <c r="A74" s="2" t="s">
        <v>4</v>
      </c>
      <c r="B74" s="2" t="s">
        <v>5</v>
      </c>
      <c r="C74" s="2" t="s">
        <v>6</v>
      </c>
      <c r="D74" s="2" t="s">
        <v>9</v>
      </c>
      <c r="E74" s="2" t="s">
        <v>11</v>
      </c>
      <c r="F74" s="2" t="s">
        <v>5</v>
      </c>
      <c r="G74" s="2" t="s">
        <v>5</v>
      </c>
    </row>
    <row r="75" spans="1:11" x14ac:dyDescent="0.25">
      <c r="A75" s="2" t="s">
        <v>60</v>
      </c>
      <c r="B75" s="8">
        <f t="shared" ref="B75:B77" si="44">SUM(C75,E75:G75)</f>
        <v>801</v>
      </c>
      <c r="C75" s="9">
        <f t="shared" ref="C75:C77" si="45">SUM(D75)</f>
        <v>624</v>
      </c>
      <c r="D75" s="9">
        <v>624</v>
      </c>
      <c r="E75" s="9">
        <v>3</v>
      </c>
      <c r="F75" s="9">
        <v>0</v>
      </c>
      <c r="G75" s="9">
        <v>174</v>
      </c>
    </row>
    <row r="76" spans="1:11" x14ac:dyDescent="0.25">
      <c r="A76" s="2" t="s">
        <v>61</v>
      </c>
      <c r="B76" s="8">
        <f t="shared" si="44"/>
        <v>236</v>
      </c>
      <c r="C76" s="9">
        <f t="shared" si="45"/>
        <v>198</v>
      </c>
      <c r="D76" s="9">
        <v>198</v>
      </c>
      <c r="E76" s="9">
        <v>2</v>
      </c>
      <c r="F76" s="9">
        <v>0</v>
      </c>
      <c r="G76" s="9">
        <v>36</v>
      </c>
    </row>
    <row r="77" spans="1:11" x14ac:dyDescent="0.25">
      <c r="A77" s="2" t="s">
        <v>82</v>
      </c>
      <c r="B77" s="8">
        <f t="shared" si="44"/>
        <v>1299</v>
      </c>
      <c r="C77" s="9">
        <f t="shared" si="45"/>
        <v>1032</v>
      </c>
      <c r="D77" s="9">
        <v>1032</v>
      </c>
      <c r="E77" s="9">
        <v>2</v>
      </c>
      <c r="F77" s="9">
        <v>0</v>
      </c>
      <c r="G77" s="9">
        <v>265</v>
      </c>
    </row>
    <row r="78" spans="1:11" x14ac:dyDescent="0.25">
      <c r="A78" s="2" t="s">
        <v>102</v>
      </c>
      <c r="B78" s="8">
        <f>SUM(B75:B77)</f>
        <v>2336</v>
      </c>
      <c r="C78" s="8">
        <f t="shared" ref="C78:G78" si="46">SUM(C75:C77)</f>
        <v>1854</v>
      </c>
      <c r="D78" s="8">
        <f t="shared" si="46"/>
        <v>1854</v>
      </c>
      <c r="E78" s="8">
        <f t="shared" si="46"/>
        <v>7</v>
      </c>
      <c r="F78" s="8">
        <f t="shared" si="46"/>
        <v>0</v>
      </c>
      <c r="G78" s="8">
        <f t="shared" si="46"/>
        <v>475</v>
      </c>
    </row>
    <row r="79" spans="1:11" x14ac:dyDescent="0.25">
      <c r="A79" s="15" t="s">
        <v>5</v>
      </c>
      <c r="B79" s="15"/>
      <c r="C79" s="15"/>
      <c r="D79" s="15"/>
      <c r="E79" s="15"/>
      <c r="F79" s="15"/>
      <c r="G79" s="15"/>
      <c r="H79" s="15"/>
      <c r="I79" s="15"/>
      <c r="J79" s="15"/>
      <c r="K79" s="15"/>
    </row>
    <row r="80" spans="1:11" ht="96.75" x14ac:dyDescent="0.25">
      <c r="A80" s="5" t="s">
        <v>137</v>
      </c>
      <c r="B80" s="3" t="s">
        <v>0</v>
      </c>
      <c r="C80" s="3" t="s">
        <v>138</v>
      </c>
      <c r="D80" s="3" t="s">
        <v>138</v>
      </c>
      <c r="E80" s="3" t="s">
        <v>139</v>
      </c>
      <c r="F80" s="3" t="s">
        <v>241</v>
      </c>
      <c r="G80" s="3" t="s">
        <v>1</v>
      </c>
      <c r="H80" s="3" t="s">
        <v>2</v>
      </c>
      <c r="I80" s="3" t="s">
        <v>3</v>
      </c>
    </row>
    <row r="81" spans="1:11" x14ac:dyDescent="0.25">
      <c r="A81" s="2" t="s">
        <v>4</v>
      </c>
      <c r="B81" s="2" t="s">
        <v>5</v>
      </c>
      <c r="C81" s="2" t="s">
        <v>6</v>
      </c>
      <c r="D81" s="2" t="s">
        <v>7</v>
      </c>
      <c r="E81" s="2" t="s">
        <v>6</v>
      </c>
      <c r="F81" s="2" t="s">
        <v>9</v>
      </c>
      <c r="G81" s="2" t="s">
        <v>11</v>
      </c>
      <c r="H81" s="2" t="s">
        <v>5</v>
      </c>
      <c r="I81" s="2" t="s">
        <v>5</v>
      </c>
    </row>
    <row r="82" spans="1:11" x14ac:dyDescent="0.25">
      <c r="A82" s="2" t="s">
        <v>80</v>
      </c>
      <c r="B82" s="8">
        <f>SUM(C82,E82,G82:I82)</f>
        <v>828</v>
      </c>
      <c r="C82" s="9">
        <f>SUM(D82)</f>
        <v>263</v>
      </c>
      <c r="D82" s="9">
        <v>263</v>
      </c>
      <c r="E82" s="9">
        <f>SUM(F82)</f>
        <v>485</v>
      </c>
      <c r="F82" s="9">
        <v>485</v>
      </c>
      <c r="G82" s="9">
        <v>0</v>
      </c>
      <c r="H82" s="9">
        <v>1</v>
      </c>
      <c r="I82" s="9">
        <v>79</v>
      </c>
    </row>
    <row r="83" spans="1:11" x14ac:dyDescent="0.25">
      <c r="A83" s="2" t="s">
        <v>102</v>
      </c>
      <c r="B83" s="8">
        <f t="shared" ref="B83:I83" si="47">SUM(B82)</f>
        <v>828</v>
      </c>
      <c r="C83" s="8">
        <f t="shared" si="47"/>
        <v>263</v>
      </c>
      <c r="D83" s="8">
        <f t="shared" si="47"/>
        <v>263</v>
      </c>
      <c r="E83" s="8">
        <f t="shared" si="47"/>
        <v>485</v>
      </c>
      <c r="F83" s="8">
        <f t="shared" si="47"/>
        <v>485</v>
      </c>
      <c r="G83" s="8">
        <f t="shared" si="47"/>
        <v>0</v>
      </c>
      <c r="H83" s="8">
        <f t="shared" si="47"/>
        <v>1</v>
      </c>
      <c r="I83" s="8">
        <f t="shared" si="47"/>
        <v>79</v>
      </c>
    </row>
    <row r="84" spans="1:11" x14ac:dyDescent="0.25">
      <c r="A84" s="15" t="s">
        <v>5</v>
      </c>
      <c r="B84" s="15"/>
      <c r="C84" s="15"/>
      <c r="D84" s="15"/>
      <c r="E84" s="15"/>
      <c r="F84" s="15"/>
      <c r="G84" s="15"/>
      <c r="H84" s="15"/>
      <c r="I84" s="15"/>
      <c r="J84" s="15"/>
      <c r="K84" s="15"/>
    </row>
    <row r="85" spans="1:11" ht="91.5" x14ac:dyDescent="0.25">
      <c r="A85" s="5" t="s">
        <v>202</v>
      </c>
      <c r="B85" s="3" t="s">
        <v>0</v>
      </c>
      <c r="C85" s="3" t="s">
        <v>140</v>
      </c>
      <c r="D85" s="3" t="s">
        <v>242</v>
      </c>
      <c r="E85" s="3" t="s">
        <v>1</v>
      </c>
      <c r="F85" s="3" t="s">
        <v>2</v>
      </c>
      <c r="G85" s="3" t="s">
        <v>3</v>
      </c>
    </row>
    <row r="86" spans="1:11" x14ac:dyDescent="0.25">
      <c r="A86" s="2" t="s">
        <v>4</v>
      </c>
      <c r="B86" s="2" t="s">
        <v>5</v>
      </c>
      <c r="C86" s="2" t="s">
        <v>6</v>
      </c>
      <c r="D86" s="2" t="s">
        <v>9</v>
      </c>
      <c r="E86" s="2" t="s">
        <v>11</v>
      </c>
      <c r="F86" s="2" t="s">
        <v>5</v>
      </c>
      <c r="G86" s="2" t="s">
        <v>5</v>
      </c>
    </row>
    <row r="87" spans="1:11" x14ac:dyDescent="0.25">
      <c r="A87" s="2" t="s">
        <v>83</v>
      </c>
      <c r="B87" s="8">
        <f t="shared" ref="B87:B88" si="48">SUM(C87,E87:G87)</f>
        <v>236</v>
      </c>
      <c r="C87" s="9">
        <f t="shared" ref="C87:C88" si="49">SUM(D87)</f>
        <v>190</v>
      </c>
      <c r="D87" s="9">
        <v>190</v>
      </c>
      <c r="E87" s="9">
        <v>4</v>
      </c>
      <c r="F87" s="9">
        <v>0</v>
      </c>
      <c r="G87" s="9">
        <v>42</v>
      </c>
    </row>
    <row r="88" spans="1:11" x14ac:dyDescent="0.25">
      <c r="A88" s="2" t="s">
        <v>84</v>
      </c>
      <c r="B88" s="8">
        <f t="shared" si="48"/>
        <v>880</v>
      </c>
      <c r="C88" s="9">
        <f t="shared" si="49"/>
        <v>721</v>
      </c>
      <c r="D88" s="9">
        <v>721</v>
      </c>
      <c r="E88" s="9">
        <v>6</v>
      </c>
      <c r="F88" s="9">
        <v>0</v>
      </c>
      <c r="G88" s="9">
        <v>153</v>
      </c>
    </row>
    <row r="89" spans="1:11" x14ac:dyDescent="0.25">
      <c r="A89" s="2" t="s">
        <v>102</v>
      </c>
      <c r="B89" s="8">
        <f>SUM(B87:B88)</f>
        <v>1116</v>
      </c>
      <c r="C89" s="8">
        <f t="shared" ref="C89:G89" si="50">SUM(C87:C88)</f>
        <v>911</v>
      </c>
      <c r="D89" s="8">
        <f t="shared" si="50"/>
        <v>911</v>
      </c>
      <c r="E89" s="8">
        <f t="shared" si="50"/>
        <v>10</v>
      </c>
      <c r="F89" s="8">
        <f t="shared" si="50"/>
        <v>0</v>
      </c>
      <c r="G89" s="8">
        <f t="shared" si="50"/>
        <v>195</v>
      </c>
    </row>
    <row r="90" spans="1:11" x14ac:dyDescent="0.25">
      <c r="A90" s="15" t="s">
        <v>5</v>
      </c>
      <c r="B90" s="15"/>
      <c r="C90" s="15"/>
      <c r="D90" s="15"/>
      <c r="E90" s="15"/>
      <c r="F90" s="15"/>
      <c r="G90" s="15"/>
      <c r="H90" s="15"/>
      <c r="I90" s="15"/>
      <c r="J90" s="15"/>
      <c r="K90" s="15"/>
    </row>
    <row r="91" spans="1:11" ht="84" x14ac:dyDescent="0.25">
      <c r="A91" s="5" t="s">
        <v>201</v>
      </c>
      <c r="B91" s="3" t="s">
        <v>0</v>
      </c>
      <c r="C91" s="3" t="s">
        <v>141</v>
      </c>
      <c r="D91" s="3" t="s">
        <v>243</v>
      </c>
      <c r="E91" s="3" t="s">
        <v>141</v>
      </c>
      <c r="F91" s="3" t="s">
        <v>142</v>
      </c>
      <c r="G91" s="3" t="s">
        <v>142</v>
      </c>
      <c r="H91" s="3" t="s">
        <v>142</v>
      </c>
      <c r="I91" s="3" t="s">
        <v>1</v>
      </c>
      <c r="J91" s="3" t="s">
        <v>2</v>
      </c>
      <c r="K91" s="3" t="s">
        <v>3</v>
      </c>
    </row>
    <row r="92" spans="1:11" x14ac:dyDescent="0.25">
      <c r="A92" s="2" t="s">
        <v>4</v>
      </c>
      <c r="B92" s="2" t="s">
        <v>5</v>
      </c>
      <c r="C92" s="2" t="s">
        <v>6</v>
      </c>
      <c r="D92" s="2" t="s">
        <v>7</v>
      </c>
      <c r="E92" s="2" t="s">
        <v>8</v>
      </c>
      <c r="F92" s="2" t="s">
        <v>6</v>
      </c>
      <c r="G92" s="2" t="s">
        <v>9</v>
      </c>
      <c r="H92" s="2" t="s">
        <v>10</v>
      </c>
      <c r="I92" s="2" t="s">
        <v>11</v>
      </c>
      <c r="J92" s="2" t="s">
        <v>5</v>
      </c>
      <c r="K92" s="2" t="s">
        <v>5</v>
      </c>
    </row>
    <row r="93" spans="1:11" x14ac:dyDescent="0.25">
      <c r="A93" s="2" t="s">
        <v>85</v>
      </c>
      <c r="B93" s="8">
        <f>SUM(C93,F93,I93:K93)</f>
        <v>915</v>
      </c>
      <c r="C93" s="9">
        <f t="shared" ref="C93:C98" si="51">SUM(D93:E93)</f>
        <v>450</v>
      </c>
      <c r="D93" s="9">
        <v>402</v>
      </c>
      <c r="E93" s="9">
        <v>48</v>
      </c>
      <c r="F93" s="9">
        <f t="shared" ref="F93:F98" si="52">SUM(G93:H93)</f>
        <v>418</v>
      </c>
      <c r="G93" s="9">
        <v>366</v>
      </c>
      <c r="H93" s="9">
        <v>52</v>
      </c>
      <c r="I93" s="9">
        <v>1</v>
      </c>
      <c r="J93" s="9">
        <v>2</v>
      </c>
      <c r="K93" s="9">
        <v>44</v>
      </c>
    </row>
    <row r="94" spans="1:11" x14ac:dyDescent="0.25">
      <c r="A94" s="2" t="s">
        <v>86</v>
      </c>
      <c r="B94" s="8">
        <f t="shared" ref="B94:B98" si="53">SUM(C94,F94,I94:K94)</f>
        <v>879</v>
      </c>
      <c r="C94" s="9">
        <f t="shared" si="51"/>
        <v>442</v>
      </c>
      <c r="D94" s="9">
        <v>394</v>
      </c>
      <c r="E94" s="9">
        <v>48</v>
      </c>
      <c r="F94" s="9">
        <f t="shared" si="52"/>
        <v>378</v>
      </c>
      <c r="G94" s="9">
        <v>320</v>
      </c>
      <c r="H94" s="9">
        <v>58</v>
      </c>
      <c r="I94" s="9">
        <v>0</v>
      </c>
      <c r="J94" s="9">
        <v>1</v>
      </c>
      <c r="K94" s="9">
        <v>58</v>
      </c>
    </row>
    <row r="95" spans="1:11" x14ac:dyDescent="0.25">
      <c r="A95" s="2" t="s">
        <v>87</v>
      </c>
      <c r="B95" s="8">
        <f t="shared" si="53"/>
        <v>1094</v>
      </c>
      <c r="C95" s="9">
        <f t="shared" si="51"/>
        <v>600</v>
      </c>
      <c r="D95" s="9">
        <v>541</v>
      </c>
      <c r="E95" s="9">
        <v>59</v>
      </c>
      <c r="F95" s="9">
        <f t="shared" si="52"/>
        <v>430</v>
      </c>
      <c r="G95" s="9">
        <v>365</v>
      </c>
      <c r="H95" s="9">
        <v>65</v>
      </c>
      <c r="I95" s="9">
        <v>1</v>
      </c>
      <c r="J95" s="9">
        <v>0</v>
      </c>
      <c r="K95" s="9">
        <v>63</v>
      </c>
    </row>
    <row r="96" spans="1:11" x14ac:dyDescent="0.25">
      <c r="A96" s="2" t="s">
        <v>88</v>
      </c>
      <c r="B96" s="8">
        <f t="shared" si="53"/>
        <v>970</v>
      </c>
      <c r="C96" s="9">
        <f t="shared" si="51"/>
        <v>587</v>
      </c>
      <c r="D96" s="9">
        <v>522</v>
      </c>
      <c r="E96" s="9">
        <v>65</v>
      </c>
      <c r="F96" s="9">
        <f t="shared" si="52"/>
        <v>318</v>
      </c>
      <c r="G96" s="9">
        <v>279</v>
      </c>
      <c r="H96" s="9">
        <v>39</v>
      </c>
      <c r="I96" s="9">
        <v>1</v>
      </c>
      <c r="J96" s="9">
        <v>0</v>
      </c>
      <c r="K96" s="9">
        <v>64</v>
      </c>
    </row>
    <row r="97" spans="1:11" x14ac:dyDescent="0.25">
      <c r="A97" s="2" t="s">
        <v>89</v>
      </c>
      <c r="B97" s="8">
        <f t="shared" si="53"/>
        <v>1091</v>
      </c>
      <c r="C97" s="9">
        <f t="shared" si="51"/>
        <v>385</v>
      </c>
      <c r="D97" s="9">
        <v>332</v>
      </c>
      <c r="E97" s="9">
        <v>53</v>
      </c>
      <c r="F97" s="9">
        <f t="shared" si="52"/>
        <v>617</v>
      </c>
      <c r="G97" s="9">
        <v>516</v>
      </c>
      <c r="H97" s="9">
        <v>101</v>
      </c>
      <c r="I97" s="9">
        <v>2</v>
      </c>
      <c r="J97" s="9">
        <v>2</v>
      </c>
      <c r="K97" s="9">
        <v>85</v>
      </c>
    </row>
    <row r="98" spans="1:11" x14ac:dyDescent="0.25">
      <c r="A98" s="2" t="s">
        <v>90</v>
      </c>
      <c r="B98" s="8">
        <f t="shared" si="53"/>
        <v>713</v>
      </c>
      <c r="C98" s="9">
        <f t="shared" si="51"/>
        <v>295</v>
      </c>
      <c r="D98" s="9">
        <v>253</v>
      </c>
      <c r="E98" s="9">
        <v>42</v>
      </c>
      <c r="F98" s="9">
        <f t="shared" si="52"/>
        <v>365</v>
      </c>
      <c r="G98" s="9">
        <v>302</v>
      </c>
      <c r="H98" s="9">
        <v>63</v>
      </c>
      <c r="I98" s="9">
        <v>0</v>
      </c>
      <c r="J98" s="9">
        <v>0</v>
      </c>
      <c r="K98" s="9">
        <v>53</v>
      </c>
    </row>
    <row r="99" spans="1:11" x14ac:dyDescent="0.25">
      <c r="A99" s="2" t="s">
        <v>102</v>
      </c>
      <c r="B99" s="8">
        <f>SUM(B93:B98)</f>
        <v>5662</v>
      </c>
      <c r="C99" s="8">
        <f t="shared" ref="C99:K99" si="54">SUM(C93:C98)</f>
        <v>2759</v>
      </c>
      <c r="D99" s="8">
        <f t="shared" si="54"/>
        <v>2444</v>
      </c>
      <c r="E99" s="8">
        <f t="shared" si="54"/>
        <v>315</v>
      </c>
      <c r="F99" s="8">
        <f t="shared" si="54"/>
        <v>2526</v>
      </c>
      <c r="G99" s="8">
        <f t="shared" si="54"/>
        <v>2148</v>
      </c>
      <c r="H99" s="8">
        <f t="shared" si="54"/>
        <v>378</v>
      </c>
      <c r="I99" s="8">
        <f t="shared" si="54"/>
        <v>5</v>
      </c>
      <c r="J99" s="8">
        <f t="shared" si="54"/>
        <v>5</v>
      </c>
      <c r="K99" s="8">
        <f t="shared" si="54"/>
        <v>367</v>
      </c>
    </row>
    <row r="100" spans="1:11" x14ac:dyDescent="0.25">
      <c r="A100" s="15" t="s">
        <v>5</v>
      </c>
      <c r="B100" s="15"/>
      <c r="C100" s="15"/>
      <c r="D100" s="15"/>
      <c r="E100" s="15"/>
      <c r="F100" s="15"/>
      <c r="G100" s="15"/>
      <c r="H100" s="15"/>
      <c r="I100" s="15"/>
      <c r="J100" s="15"/>
      <c r="K100" s="15"/>
    </row>
    <row r="101" spans="1:11" ht="98.25" x14ac:dyDescent="0.25">
      <c r="A101" s="5" t="s">
        <v>203</v>
      </c>
      <c r="B101" s="3" t="s">
        <v>0</v>
      </c>
      <c r="C101" s="3" t="s">
        <v>143</v>
      </c>
      <c r="D101" s="3" t="s">
        <v>143</v>
      </c>
      <c r="E101" s="3" t="s">
        <v>144</v>
      </c>
      <c r="F101" s="3" t="s">
        <v>244</v>
      </c>
      <c r="G101" s="3" t="s">
        <v>144</v>
      </c>
      <c r="H101" s="3" t="s">
        <v>1</v>
      </c>
      <c r="I101" s="3" t="s">
        <v>2</v>
      </c>
      <c r="J101" s="3" t="s">
        <v>3</v>
      </c>
    </row>
    <row r="102" spans="1:11" x14ac:dyDescent="0.25">
      <c r="A102" s="2" t="s">
        <v>4</v>
      </c>
      <c r="B102" s="2" t="s">
        <v>5</v>
      </c>
      <c r="C102" s="2" t="s">
        <v>6</v>
      </c>
      <c r="D102" s="2" t="s">
        <v>7</v>
      </c>
      <c r="E102" s="2" t="s">
        <v>6</v>
      </c>
      <c r="F102" s="2" t="s">
        <v>9</v>
      </c>
      <c r="G102" s="2" t="s">
        <v>10</v>
      </c>
      <c r="H102" s="2" t="s">
        <v>11</v>
      </c>
      <c r="I102" s="2" t="s">
        <v>5</v>
      </c>
      <c r="J102" s="2" t="s">
        <v>5</v>
      </c>
    </row>
    <row r="103" spans="1:11" x14ac:dyDescent="0.25">
      <c r="A103" s="2" t="s">
        <v>91</v>
      </c>
      <c r="B103" s="8">
        <f>SUM(C103,E103,H103:J103)</f>
        <v>1149</v>
      </c>
      <c r="C103" s="9">
        <f t="shared" ref="C103:C104" si="55">SUM(D103)</f>
        <v>289</v>
      </c>
      <c r="D103" s="9">
        <v>289</v>
      </c>
      <c r="E103" s="9">
        <f>SUM(F103:G103)</f>
        <v>797</v>
      </c>
      <c r="F103" s="9">
        <v>631</v>
      </c>
      <c r="G103" s="9">
        <v>166</v>
      </c>
      <c r="H103" s="9">
        <v>1</v>
      </c>
      <c r="I103" s="9">
        <v>1</v>
      </c>
      <c r="J103" s="9">
        <v>61</v>
      </c>
    </row>
    <row r="104" spans="1:11" x14ac:dyDescent="0.25">
      <c r="A104" s="2" t="s">
        <v>92</v>
      </c>
      <c r="B104" s="8">
        <f>SUM(C104,E104,H104:J104)</f>
        <v>591</v>
      </c>
      <c r="C104" s="9">
        <f t="shared" si="55"/>
        <v>150</v>
      </c>
      <c r="D104" s="9">
        <v>150</v>
      </c>
      <c r="E104" s="9">
        <f>SUM(F104:G104)</f>
        <v>393</v>
      </c>
      <c r="F104" s="9">
        <v>333</v>
      </c>
      <c r="G104" s="9">
        <v>60</v>
      </c>
      <c r="H104" s="9">
        <v>0</v>
      </c>
      <c r="I104" s="9">
        <v>2</v>
      </c>
      <c r="J104" s="9">
        <v>46</v>
      </c>
    </row>
    <row r="105" spans="1:11" x14ac:dyDescent="0.25">
      <c r="A105" s="2" t="s">
        <v>102</v>
      </c>
      <c r="B105" s="8">
        <f>SUM(B103:B104)</f>
        <v>1740</v>
      </c>
      <c r="C105" s="8">
        <f t="shared" ref="C105:J105" si="56">SUM(C103:C104)</f>
        <v>439</v>
      </c>
      <c r="D105" s="8">
        <f t="shared" si="56"/>
        <v>439</v>
      </c>
      <c r="E105" s="8">
        <f t="shared" si="56"/>
        <v>1190</v>
      </c>
      <c r="F105" s="8">
        <f t="shared" si="56"/>
        <v>964</v>
      </c>
      <c r="G105" s="8">
        <f t="shared" si="56"/>
        <v>226</v>
      </c>
      <c r="H105" s="8">
        <f t="shared" si="56"/>
        <v>1</v>
      </c>
      <c r="I105" s="8">
        <f t="shared" si="56"/>
        <v>3</v>
      </c>
      <c r="J105" s="8">
        <f t="shared" si="56"/>
        <v>107</v>
      </c>
    </row>
    <row r="106" spans="1:11" x14ac:dyDescent="0.25">
      <c r="A106" s="15" t="s">
        <v>5</v>
      </c>
      <c r="B106" s="15"/>
      <c r="C106" s="15"/>
      <c r="D106" s="15"/>
      <c r="E106" s="15"/>
      <c r="F106" s="15"/>
      <c r="G106" s="15"/>
      <c r="H106" s="15"/>
      <c r="I106" s="15"/>
      <c r="J106" s="15"/>
      <c r="K106" s="15"/>
    </row>
    <row r="107" spans="1:11" ht="79.5" x14ac:dyDescent="0.25">
      <c r="A107" s="5" t="s">
        <v>204</v>
      </c>
      <c r="B107" s="3" t="s">
        <v>0</v>
      </c>
      <c r="C107" s="3" t="s">
        <v>145</v>
      </c>
      <c r="D107" s="3" t="s">
        <v>245</v>
      </c>
      <c r="E107" s="3" t="s">
        <v>220</v>
      </c>
      <c r="F107" s="3" t="s">
        <v>1</v>
      </c>
      <c r="G107" s="3" t="s">
        <v>2</v>
      </c>
      <c r="H107" s="3" t="s">
        <v>3</v>
      </c>
    </row>
    <row r="108" spans="1:11" x14ac:dyDescent="0.25">
      <c r="A108" s="2" t="s">
        <v>4</v>
      </c>
      <c r="B108" s="2" t="s">
        <v>5</v>
      </c>
      <c r="C108" s="2" t="s">
        <v>6</v>
      </c>
      <c r="D108" s="2" t="s">
        <v>7</v>
      </c>
      <c r="E108" s="2" t="s">
        <v>11</v>
      </c>
      <c r="F108" s="2" t="s">
        <v>11</v>
      </c>
      <c r="G108" s="2" t="s">
        <v>5</v>
      </c>
      <c r="H108" s="2" t="s">
        <v>5</v>
      </c>
    </row>
    <row r="109" spans="1:11" x14ac:dyDescent="0.25">
      <c r="A109" s="2" t="s">
        <v>93</v>
      </c>
      <c r="B109" s="8">
        <f>SUM(C109,E109:H109)</f>
        <v>1084</v>
      </c>
      <c r="C109" s="9">
        <f>SUM(D109)</f>
        <v>659</v>
      </c>
      <c r="D109" s="9">
        <v>659</v>
      </c>
      <c r="E109" s="9">
        <v>6</v>
      </c>
      <c r="F109" s="9">
        <v>12</v>
      </c>
      <c r="G109" s="9">
        <v>0</v>
      </c>
      <c r="H109" s="9">
        <v>407</v>
      </c>
    </row>
    <row r="110" spans="1:11" x14ac:dyDescent="0.25">
      <c r="A110" s="2" t="s">
        <v>102</v>
      </c>
      <c r="B110" s="8">
        <f t="shared" ref="B110" si="57">SUM(B109)</f>
        <v>1084</v>
      </c>
      <c r="C110" s="8">
        <f t="shared" ref="C110" si="58">SUM(C109)</f>
        <v>659</v>
      </c>
      <c r="D110" s="8">
        <f t="shared" ref="D110" si="59">SUM(D109)</f>
        <v>659</v>
      </c>
      <c r="E110" s="8">
        <f t="shared" ref="E110:F110" si="60">SUM(E109)</f>
        <v>6</v>
      </c>
      <c r="F110" s="8">
        <f t="shared" si="60"/>
        <v>12</v>
      </c>
      <c r="G110" s="8">
        <f t="shared" ref="G110" si="61">SUM(G109)</f>
        <v>0</v>
      </c>
      <c r="H110" s="8">
        <f t="shared" ref="H110" si="62">SUM(H109)</f>
        <v>407</v>
      </c>
    </row>
    <row r="111" spans="1:11" x14ac:dyDescent="0.25">
      <c r="A111" s="15" t="s">
        <v>5</v>
      </c>
      <c r="B111" s="15"/>
      <c r="C111" s="15"/>
      <c r="D111" s="15"/>
      <c r="E111" s="15"/>
      <c r="F111" s="15"/>
      <c r="G111" s="15"/>
      <c r="H111" s="15"/>
      <c r="I111" s="15"/>
      <c r="J111" s="15"/>
      <c r="K111" s="15"/>
    </row>
    <row r="112" spans="1:11" ht="82.5" x14ac:dyDescent="0.25">
      <c r="A112" s="5" t="s">
        <v>205</v>
      </c>
      <c r="B112" s="3" t="s">
        <v>0</v>
      </c>
      <c r="C112" s="3" t="s">
        <v>146</v>
      </c>
      <c r="D112" s="3" t="s">
        <v>146</v>
      </c>
      <c r="E112" s="3" t="s">
        <v>246</v>
      </c>
      <c r="F112" s="3" t="s">
        <v>146</v>
      </c>
      <c r="G112" s="3" t="s">
        <v>219</v>
      </c>
      <c r="H112" s="3" t="s">
        <v>1</v>
      </c>
      <c r="I112" s="3" t="s">
        <v>2</v>
      </c>
      <c r="J112" s="3" t="s">
        <v>3</v>
      </c>
    </row>
    <row r="113" spans="1:11" x14ac:dyDescent="0.25">
      <c r="A113" s="2" t="s">
        <v>4</v>
      </c>
      <c r="B113" s="2" t="s">
        <v>5</v>
      </c>
      <c r="C113" s="2" t="s">
        <v>6</v>
      </c>
      <c r="D113" s="2" t="s">
        <v>7</v>
      </c>
      <c r="E113" s="2" t="s">
        <v>9</v>
      </c>
      <c r="F113" s="2" t="s">
        <v>10</v>
      </c>
      <c r="G113" s="2" t="s">
        <v>11</v>
      </c>
      <c r="H113" s="2" t="s">
        <v>11</v>
      </c>
      <c r="I113" s="2" t="s">
        <v>5</v>
      </c>
      <c r="J113" s="2" t="s">
        <v>5</v>
      </c>
    </row>
    <row r="114" spans="1:11" x14ac:dyDescent="0.25">
      <c r="A114" s="2" t="s">
        <v>93</v>
      </c>
      <c r="B114" s="8">
        <f>SUM(C114,G114:J114)</f>
        <v>1084</v>
      </c>
      <c r="C114" s="9">
        <f>SUM(D114:F114)</f>
        <v>891</v>
      </c>
      <c r="D114" s="9">
        <v>283</v>
      </c>
      <c r="E114" s="9">
        <v>541</v>
      </c>
      <c r="F114" s="9">
        <v>67</v>
      </c>
      <c r="G114" s="9">
        <v>15</v>
      </c>
      <c r="H114" s="9">
        <v>7</v>
      </c>
      <c r="I114" s="9">
        <v>0</v>
      </c>
      <c r="J114" s="9">
        <v>171</v>
      </c>
    </row>
    <row r="115" spans="1:11" x14ac:dyDescent="0.25">
      <c r="A115" s="2" t="s">
        <v>102</v>
      </c>
      <c r="B115" s="8">
        <f t="shared" ref="B115" si="63">SUM(B114)</f>
        <v>1084</v>
      </c>
      <c r="C115" s="8">
        <f t="shared" ref="C115" si="64">SUM(C114)</f>
        <v>891</v>
      </c>
      <c r="D115" s="8">
        <f t="shared" ref="D115" si="65">SUM(D114)</f>
        <v>283</v>
      </c>
      <c r="E115" s="8">
        <f t="shared" ref="E115" si="66">SUM(E114)</f>
        <v>541</v>
      </c>
      <c r="F115" s="8">
        <f t="shared" ref="F115" si="67">SUM(F114)</f>
        <v>67</v>
      </c>
      <c r="G115" s="8">
        <f t="shared" ref="G115:H115" si="68">SUM(G114)</f>
        <v>15</v>
      </c>
      <c r="H115" s="8">
        <f t="shared" si="68"/>
        <v>7</v>
      </c>
      <c r="I115" s="8">
        <f t="shared" ref="I115" si="69">SUM(I114)</f>
        <v>0</v>
      </c>
      <c r="J115" s="8">
        <f t="shared" ref="J115" si="70">SUM(J114)</f>
        <v>171</v>
      </c>
    </row>
    <row r="116" spans="1:11" x14ac:dyDescent="0.25">
      <c r="A116" s="15" t="s">
        <v>5</v>
      </c>
      <c r="B116" s="15"/>
      <c r="C116" s="15"/>
      <c r="D116" s="15"/>
      <c r="E116" s="15"/>
      <c r="F116" s="15"/>
      <c r="G116" s="15"/>
      <c r="H116" s="15"/>
      <c r="I116" s="15"/>
      <c r="J116" s="15"/>
      <c r="K116" s="15"/>
    </row>
    <row r="117" spans="1:11" ht="110.25" x14ac:dyDescent="0.25">
      <c r="A117" s="5" t="s">
        <v>147</v>
      </c>
      <c r="B117" s="3" t="s">
        <v>0</v>
      </c>
      <c r="C117" s="3" t="s">
        <v>148</v>
      </c>
      <c r="D117" s="3" t="s">
        <v>247</v>
      </c>
      <c r="E117" s="3" t="s">
        <v>1</v>
      </c>
      <c r="F117" s="3" t="s">
        <v>2</v>
      </c>
      <c r="G117" s="3" t="s">
        <v>3</v>
      </c>
    </row>
    <row r="118" spans="1:11" x14ac:dyDescent="0.25">
      <c r="A118" s="2" t="s">
        <v>4</v>
      </c>
      <c r="B118" s="2" t="s">
        <v>5</v>
      </c>
      <c r="C118" s="2" t="s">
        <v>6</v>
      </c>
      <c r="D118" s="2" t="s">
        <v>7</v>
      </c>
      <c r="E118" s="2" t="s">
        <v>11</v>
      </c>
      <c r="F118" s="2" t="s">
        <v>5</v>
      </c>
      <c r="G118" s="2" t="s">
        <v>5</v>
      </c>
    </row>
    <row r="119" spans="1:11" x14ac:dyDescent="0.25">
      <c r="A119" s="2" t="s">
        <v>93</v>
      </c>
      <c r="B119" s="8">
        <f>SUM(C119,E119:G119)</f>
        <v>1084</v>
      </c>
      <c r="C119" s="9">
        <f>SUM(D119)</f>
        <v>620</v>
      </c>
      <c r="D119" s="9">
        <v>620</v>
      </c>
      <c r="E119" s="9">
        <v>7</v>
      </c>
      <c r="F119" s="9">
        <v>0</v>
      </c>
      <c r="G119" s="9">
        <v>457</v>
      </c>
    </row>
    <row r="120" spans="1:11" x14ac:dyDescent="0.25">
      <c r="A120" s="2" t="s">
        <v>102</v>
      </c>
      <c r="B120" s="8">
        <f t="shared" ref="B120" si="71">SUM(B119)</f>
        <v>1084</v>
      </c>
      <c r="C120" s="8">
        <f t="shared" ref="C120" si="72">SUM(C119)</f>
        <v>620</v>
      </c>
      <c r="D120" s="8">
        <f t="shared" ref="D120" si="73">SUM(D119)</f>
        <v>620</v>
      </c>
      <c r="E120" s="8">
        <f t="shared" ref="E120" si="74">SUM(E119)</f>
        <v>7</v>
      </c>
      <c r="F120" s="8">
        <f t="shared" ref="F120" si="75">SUM(F119)</f>
        <v>0</v>
      </c>
      <c r="G120" s="8">
        <f t="shared" ref="G120" si="76">SUM(G119)</f>
        <v>457</v>
      </c>
    </row>
    <row r="121" spans="1:11" ht="87.75" customHeight="1" x14ac:dyDescent="0.25">
      <c r="A121" s="15" t="s">
        <v>5</v>
      </c>
      <c r="B121" s="15"/>
      <c r="C121" s="15"/>
      <c r="D121" s="15"/>
      <c r="E121" s="15"/>
      <c r="F121" s="15"/>
      <c r="G121" s="15"/>
      <c r="H121" s="15"/>
      <c r="I121" s="15"/>
      <c r="J121" s="15"/>
      <c r="K121" s="15"/>
    </row>
    <row r="122" spans="1:11" ht="90.75" x14ac:dyDescent="0.25">
      <c r="A122" s="5" t="s">
        <v>206</v>
      </c>
      <c r="B122" s="3" t="s">
        <v>0</v>
      </c>
      <c r="C122" s="3" t="s">
        <v>149</v>
      </c>
      <c r="D122" s="3" t="s">
        <v>248</v>
      </c>
      <c r="E122" s="3" t="s">
        <v>1</v>
      </c>
      <c r="F122" s="3" t="s">
        <v>2</v>
      </c>
      <c r="G122" s="3" t="s">
        <v>3</v>
      </c>
    </row>
    <row r="123" spans="1:11" x14ac:dyDescent="0.25">
      <c r="A123" s="2" t="s">
        <v>4</v>
      </c>
      <c r="B123" s="2" t="s">
        <v>5</v>
      </c>
      <c r="C123" s="2" t="s">
        <v>6</v>
      </c>
      <c r="D123" s="2" t="s">
        <v>9</v>
      </c>
      <c r="E123" s="2" t="s">
        <v>11</v>
      </c>
      <c r="F123" s="2" t="s">
        <v>5</v>
      </c>
      <c r="G123" s="2" t="s">
        <v>5</v>
      </c>
    </row>
    <row r="124" spans="1:11" x14ac:dyDescent="0.25">
      <c r="A124" s="2" t="s">
        <v>95</v>
      </c>
      <c r="B124" s="8">
        <f>SUM(C124,E124:G124)</f>
        <v>615</v>
      </c>
      <c r="C124" s="9">
        <f>SUM(D124)</f>
        <v>513</v>
      </c>
      <c r="D124" s="9">
        <v>513</v>
      </c>
      <c r="E124" s="9">
        <v>1</v>
      </c>
      <c r="F124" s="9">
        <v>0</v>
      </c>
      <c r="G124" s="9">
        <v>101</v>
      </c>
    </row>
    <row r="125" spans="1:11" x14ac:dyDescent="0.25">
      <c r="A125" s="2" t="s">
        <v>102</v>
      </c>
      <c r="B125" s="8">
        <f t="shared" ref="B125" si="77">SUM(B124)</f>
        <v>615</v>
      </c>
      <c r="C125" s="8">
        <f t="shared" ref="C125" si="78">SUM(C124)</f>
        <v>513</v>
      </c>
      <c r="D125" s="8">
        <f t="shared" ref="D125" si="79">SUM(D124)</f>
        <v>513</v>
      </c>
      <c r="E125" s="8">
        <f t="shared" ref="E125" si="80">SUM(E124)</f>
        <v>1</v>
      </c>
      <c r="F125" s="8">
        <f t="shared" ref="F125" si="81">SUM(F124)</f>
        <v>0</v>
      </c>
      <c r="G125" s="8">
        <f t="shared" ref="G125" si="82">SUM(G124)</f>
        <v>101</v>
      </c>
    </row>
    <row r="126" spans="1:11" x14ac:dyDescent="0.25">
      <c r="A126" s="15" t="s">
        <v>5</v>
      </c>
      <c r="B126" s="15"/>
      <c r="C126" s="15"/>
      <c r="D126" s="15"/>
      <c r="E126" s="15"/>
      <c r="F126" s="15"/>
      <c r="G126" s="15"/>
      <c r="H126" s="15"/>
      <c r="I126" s="15"/>
      <c r="J126" s="15"/>
      <c r="K126" s="15"/>
    </row>
    <row r="127" spans="1:11" ht="87" x14ac:dyDescent="0.25">
      <c r="A127" s="5" t="s">
        <v>207</v>
      </c>
      <c r="B127" s="3" t="s">
        <v>0</v>
      </c>
      <c r="C127" s="3" t="s">
        <v>150</v>
      </c>
      <c r="D127" s="3" t="s">
        <v>249</v>
      </c>
      <c r="E127" s="3" t="s">
        <v>1</v>
      </c>
      <c r="F127" s="3" t="s">
        <v>2</v>
      </c>
      <c r="G127" s="3" t="s">
        <v>3</v>
      </c>
    </row>
    <row r="128" spans="1:11" x14ac:dyDescent="0.25">
      <c r="A128" s="2" t="s">
        <v>4</v>
      </c>
      <c r="B128" s="2" t="s">
        <v>5</v>
      </c>
      <c r="C128" s="2" t="s">
        <v>6</v>
      </c>
      <c r="D128" s="2" t="s">
        <v>9</v>
      </c>
      <c r="E128" s="2" t="s">
        <v>11</v>
      </c>
      <c r="F128" s="2" t="s">
        <v>5</v>
      </c>
      <c r="G128" s="2" t="s">
        <v>5</v>
      </c>
    </row>
    <row r="129" spans="1:7" x14ac:dyDescent="0.25">
      <c r="A129" s="2" t="s">
        <v>96</v>
      </c>
      <c r="B129" s="8">
        <f t="shared" ref="B129:B130" si="83">SUM(C129,E129:G129)</f>
        <v>665</v>
      </c>
      <c r="C129" s="9">
        <f t="shared" ref="C129:C130" si="84">SUM(D129)</f>
        <v>532</v>
      </c>
      <c r="D129" s="9">
        <v>532</v>
      </c>
      <c r="E129" s="9">
        <v>1</v>
      </c>
      <c r="F129" s="9">
        <v>0</v>
      </c>
      <c r="G129" s="9">
        <v>132</v>
      </c>
    </row>
    <row r="130" spans="1:7" x14ac:dyDescent="0.25">
      <c r="A130" s="2" t="s">
        <v>97</v>
      </c>
      <c r="B130" s="8">
        <f t="shared" si="83"/>
        <v>420</v>
      </c>
      <c r="C130" s="9">
        <f t="shared" si="84"/>
        <v>308</v>
      </c>
      <c r="D130" s="9">
        <v>308</v>
      </c>
      <c r="E130" s="9">
        <v>4</v>
      </c>
      <c r="F130" s="9">
        <v>0</v>
      </c>
      <c r="G130" s="9">
        <v>108</v>
      </c>
    </row>
    <row r="131" spans="1:7" x14ac:dyDescent="0.25">
      <c r="A131" s="2" t="s">
        <v>102</v>
      </c>
      <c r="B131" s="8">
        <f>SUM(B129:B130)</f>
        <v>1085</v>
      </c>
      <c r="C131" s="8">
        <f t="shared" ref="C131:G131" si="85">SUM(C129:C130)</f>
        <v>840</v>
      </c>
      <c r="D131" s="8">
        <f t="shared" si="85"/>
        <v>840</v>
      </c>
      <c r="E131" s="8">
        <f t="shared" si="85"/>
        <v>5</v>
      </c>
      <c r="F131" s="8">
        <f t="shared" si="85"/>
        <v>0</v>
      </c>
      <c r="G131" s="8">
        <f t="shared" si="85"/>
        <v>240</v>
      </c>
    </row>
  </sheetData>
  <mergeCells count="20">
    <mergeCell ref="A116:K116"/>
    <mergeCell ref="A121:K121"/>
    <mergeCell ref="A126:K126"/>
    <mergeCell ref="A79:K79"/>
    <mergeCell ref="A84:K84"/>
    <mergeCell ref="A90:K90"/>
    <mergeCell ref="A100:K100"/>
    <mergeCell ref="A106:K106"/>
    <mergeCell ref="A111:K111"/>
    <mergeCell ref="A72:K72"/>
    <mergeCell ref="A6:K6"/>
    <mergeCell ref="A12:K12"/>
    <mergeCell ref="A17:K17"/>
    <mergeCell ref="A25:K25"/>
    <mergeCell ref="A30:K30"/>
    <mergeCell ref="A35:K35"/>
    <mergeCell ref="A40:K40"/>
    <mergeCell ref="A46:K46"/>
    <mergeCell ref="A53:K53"/>
    <mergeCell ref="A66:K66"/>
  </mergeCells>
  <pageMargins left="0.25" right="0.25" top="0.5" bottom="0.25" header="0.25" footer="0.3"/>
  <pageSetup paperSize="5" orientation="portrait" r:id="rId1"/>
  <headerFooter>
    <oddHeader>&amp;L&amp;"-,Bold"2024 General Election&amp;C&amp;"-,Bold"November 5, 2024&amp;R&amp;P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President and Vice President</vt:lpstr>
      <vt:lpstr>United States Senator</vt:lpstr>
      <vt:lpstr>Supreme Court Justice (8 JD)</vt:lpstr>
      <vt:lpstr>Rep in Congress (23 CD)</vt:lpstr>
      <vt:lpstr>State Senator (57 SD)</vt:lpstr>
      <vt:lpstr>Member of Assembly (150 AD)</vt:lpstr>
      <vt:lpstr>District Attorney</vt:lpstr>
      <vt:lpstr>Family Court Judge</vt:lpstr>
      <vt:lpstr>Towns</vt:lpstr>
      <vt:lpstr>Villages</vt:lpstr>
      <vt:lpstr>Proposal number one</vt:lpstr>
      <vt:lpstr>'District Attorney'!Print_Titles</vt:lpstr>
      <vt:lpstr>'Family Court Judge'!Print_Titles</vt:lpstr>
      <vt:lpstr>'Member of Assembly (150 AD)'!Print_Titles</vt:lpstr>
      <vt:lpstr>'President and Vice President'!Print_Titles</vt:lpstr>
      <vt:lpstr>'Proposal number one'!Print_Titles</vt:lpstr>
      <vt:lpstr>'Rep in Congress (23 CD)'!Print_Titles</vt:lpstr>
      <vt:lpstr>'State Senator (57 SD)'!Print_Titles</vt:lpstr>
      <vt:lpstr>'Supreme Court Justice (8 JD)'!Print_Titles</vt:lpstr>
      <vt:lpstr>'United States Senator'!Print_Titles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Burt, Christopher</dc:creator>
  <cp:lastModifiedBy>Burt, Christopher</cp:lastModifiedBy>
  <cp:lastPrinted>2024-11-20T19:03:05Z</cp:lastPrinted>
  <dcterms:modified xsi:type="dcterms:W3CDTF">2024-11-20T19:03:45Z</dcterms:modified>
</cp:coreProperties>
</file>