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6"/>
  </bookViews>
  <sheets>
    <sheet name="PRES" sheetId="1" r:id="rId1"/>
    <sheet name="US SEN" sheetId="2" r:id="rId2"/>
    <sheet name="SUP CT" sheetId="3" r:id="rId3"/>
    <sheet name="CONG" sheetId="4" r:id="rId4"/>
    <sheet name="ST SEN" sheetId="5" r:id="rId5"/>
    <sheet name="ASSEM" sheetId="6" r:id="rId6"/>
    <sheet name="TOWNS" sheetId="7" r:id="rId7"/>
  </sheets>
  <definedNames/>
  <calcPr fullCalcOnLoad="1"/>
</workbook>
</file>

<file path=xl/sharedStrings.xml><?xml version="1.0" encoding="utf-8"?>
<sst xmlns="http://schemas.openxmlformats.org/spreadsheetml/2006/main" count="8717" uniqueCount="310">
  <si>
    <t>President/VP of United States</t>
  </si>
  <si>
    <t/>
  </si>
  <si>
    <t>Total Votes</t>
  </si>
  <si>
    <t>1A</t>
  </si>
  <si>
    <t>1B</t>
  </si>
  <si>
    <t>1C</t>
  </si>
  <si>
    <t>1D</t>
  </si>
  <si>
    <t>1E</t>
  </si>
  <si>
    <t>1F</t>
  </si>
  <si>
    <t>1G</t>
  </si>
  <si>
    <t>1H</t>
  </si>
  <si>
    <t>Arkwright        E.D.1</t>
  </si>
  <si>
    <t>Busti            E.D.1</t>
  </si>
  <si>
    <t>Busti            E.D.2</t>
  </si>
  <si>
    <t>Busti            E.D.3</t>
  </si>
  <si>
    <t>Busti            E.D.4</t>
  </si>
  <si>
    <t>Busti            E.D.5</t>
  </si>
  <si>
    <t>Busti            E.D.6</t>
  </si>
  <si>
    <t>Busti            E.D.7</t>
  </si>
  <si>
    <t>Busti            E.D.8</t>
  </si>
  <si>
    <t>Busti            E.D.9</t>
  </si>
  <si>
    <t>Carroll          E.D.1</t>
  </si>
  <si>
    <t>Carroll          E.D.2</t>
  </si>
  <si>
    <t>Carroll          E.D.3</t>
  </si>
  <si>
    <t>Charlotte        E.D.1</t>
  </si>
  <si>
    <t>Charlotte        E.D.2</t>
  </si>
  <si>
    <t>Chautauqua       E.D.1</t>
  </si>
  <si>
    <t>Chautauqua       E.D.2</t>
  </si>
  <si>
    <t>Chautauqua       E.D.3</t>
  </si>
  <si>
    <t>Chautauqua       E.D.4</t>
  </si>
  <si>
    <t>Chautauqua       E.D.5</t>
  </si>
  <si>
    <t>Cherry Creek     E.D.1</t>
  </si>
  <si>
    <t>Clymer           E.D.1</t>
  </si>
  <si>
    <t>Clymer           E.D.2</t>
  </si>
  <si>
    <t>Dunkirk (Town)   E.D.1</t>
  </si>
  <si>
    <t>Dunkirk (Town)   E.D.2</t>
  </si>
  <si>
    <t>Dunkirk (City)   Ward 1 E.D.1</t>
  </si>
  <si>
    <t>Dunkirk (City)   Ward 1 E.D.2</t>
  </si>
  <si>
    <t>Dunkirk (City)   Ward 1 E.D.3</t>
  </si>
  <si>
    <t>Dunkirk (City)   Ward 1 E.D.4</t>
  </si>
  <si>
    <t>Dunkirk (City)   Ward 2 E.D.1</t>
  </si>
  <si>
    <t>Dunkirk (City)   Ward 2 E.D.2</t>
  </si>
  <si>
    <t>Dunkirk (City)   Ward 2 E.D.3</t>
  </si>
  <si>
    <t>Dunkirk (City)   Ward 2 E.D.4</t>
  </si>
  <si>
    <t>Dunkirk (City)   Ward 3 E.D.1</t>
  </si>
  <si>
    <t>Dunkirk (City)   Ward 3 E.D.2</t>
  </si>
  <si>
    <t>Dunkirk (City)   Ward 3 E.D.3</t>
  </si>
  <si>
    <t>Dunkirk (City)   Ward 3 E.D.4</t>
  </si>
  <si>
    <t>Dunkirk (City)   Ward 4 E.D.1</t>
  </si>
  <si>
    <t>Dunkirk (City)   Ward 4 E.D.2</t>
  </si>
  <si>
    <t>Dunkirk (City)   Ward 4 E.D.3</t>
  </si>
  <si>
    <t>Dunkirk (City)   Ward 4 E.D.4</t>
  </si>
  <si>
    <t>Ellery           E.D.1</t>
  </si>
  <si>
    <t>Ellery           E.D.2</t>
  </si>
  <si>
    <t>Ellery           E.D.3</t>
  </si>
  <si>
    <t>Ellery           E.D.4</t>
  </si>
  <si>
    <t>Ellery           E.D.5</t>
  </si>
  <si>
    <t>Ellicott         Ward 1 E.D.1</t>
  </si>
  <si>
    <t>Ellicott         Ward 1 E.D.2</t>
  </si>
  <si>
    <t>Ellicott         Ward 2 E.D.1</t>
  </si>
  <si>
    <t>Ellicott         Ward 2 E.D.2</t>
  </si>
  <si>
    <t>Ellicott         Ward 3 E.D.1</t>
  </si>
  <si>
    <t>Ellicott         Ward 3 E.D.2</t>
  </si>
  <si>
    <t>Ellicott         Ward 4 E.D.1</t>
  </si>
  <si>
    <t>Ellicott         Ward 4 E.D.2</t>
  </si>
  <si>
    <t>Ellicott         Ward 4 E.D.3</t>
  </si>
  <si>
    <t>Ellington        E.D.1</t>
  </si>
  <si>
    <t>French Creek     E.D.1</t>
  </si>
  <si>
    <t>Gerry            E.D.1</t>
  </si>
  <si>
    <t>Gerry            E.D.2</t>
  </si>
  <si>
    <t>Hanover          E.D.1</t>
  </si>
  <si>
    <t>Hanover          E.D.2</t>
  </si>
  <si>
    <t>Hanover          E.D.3</t>
  </si>
  <si>
    <t>Hanover          E.D.4</t>
  </si>
  <si>
    <t>Hanover          E.D.5</t>
  </si>
  <si>
    <t>Hanover          E.D.6</t>
  </si>
  <si>
    <t>Hanover          E.D.7</t>
  </si>
  <si>
    <t>Hanover          E.D.8</t>
  </si>
  <si>
    <t>Harmony          E.D.1</t>
  </si>
  <si>
    <t>Harmony          E.D.2</t>
  </si>
  <si>
    <t>Jamestown        Ward 1 E.D.1</t>
  </si>
  <si>
    <t>Jamestown        Ward 1 E.D.2</t>
  </si>
  <si>
    <t>Jamestown        Ward 1 E.D.3</t>
  </si>
  <si>
    <t>Jamestown        Ward 1 E.D.4</t>
  </si>
  <si>
    <t>Jamestown        Ward 1 E.D.5</t>
  </si>
  <si>
    <t>Jamestown        Ward 2 E.D.1</t>
  </si>
  <si>
    <t>Jamestown        Ward 2 E.D.2</t>
  </si>
  <si>
    <t>Jamestown        Ward 2 E.D.3</t>
  </si>
  <si>
    <t>Jamestown        Ward 2 E.D.4</t>
  </si>
  <si>
    <t>Jamestown        Ward 2 E.D.5</t>
  </si>
  <si>
    <t>Jamestown        Ward 3 E.D.1</t>
  </si>
  <si>
    <t>Jamestown        Ward 3 E.D.2</t>
  </si>
  <si>
    <t>Jamestown        Ward 3 E.D.3</t>
  </si>
  <si>
    <t>Jamestown        Ward 3 E.D.4</t>
  </si>
  <si>
    <t>Jamestown        Ward 3 E.D.5</t>
  </si>
  <si>
    <t>Jamestown        Ward 4 E.D.1</t>
  </si>
  <si>
    <t>Jamestown        Ward 4 E.D.2</t>
  </si>
  <si>
    <t>Jamestown        Ward 4 E.D.3</t>
  </si>
  <si>
    <t>Jamestown        Ward 4 E.D.4</t>
  </si>
  <si>
    <t>Jamestown        Ward 4 E.D.5</t>
  </si>
  <si>
    <t>Jamestown        Ward 5 E.D.1</t>
  </si>
  <si>
    <t>Jamestown        Ward 5 E.D.2</t>
  </si>
  <si>
    <t>Jamestown        Ward 5 E.D.3</t>
  </si>
  <si>
    <t>Jamestown        Ward 5 E.D.4</t>
  </si>
  <si>
    <t>Jamestown        Ward 5 E.D.5</t>
  </si>
  <si>
    <t>Jamestown        Ward 6 E.D.1</t>
  </si>
  <si>
    <t>Jamestown        Ward 6 E.D.2</t>
  </si>
  <si>
    <t>Jamestown        Ward 6 E.D.3</t>
  </si>
  <si>
    <t>Jamestown        Ward 6 E.D.4</t>
  </si>
  <si>
    <t>Jamestown        Ward 6 E.D.5</t>
  </si>
  <si>
    <t>Kiantone         E.D.1</t>
  </si>
  <si>
    <t>Kiantone         E.D.2</t>
  </si>
  <si>
    <t>Mina             E.D.1</t>
  </si>
  <si>
    <t>North Harmony    E.D.1</t>
  </si>
  <si>
    <t>North Harmony    E.D.2</t>
  </si>
  <si>
    <t>Poland           E.D.1</t>
  </si>
  <si>
    <t>Poland           E.D.2</t>
  </si>
  <si>
    <t>Pomfret          E.D.1</t>
  </si>
  <si>
    <t>Pomfret          E.D.2</t>
  </si>
  <si>
    <t>Pomfret          E.D.3</t>
  </si>
  <si>
    <t>Pomfret          E.D.4</t>
  </si>
  <si>
    <t>Pomfret          E.D.5</t>
  </si>
  <si>
    <t>Pomfret          E.D.6</t>
  </si>
  <si>
    <t>Pomfret          E.D.7</t>
  </si>
  <si>
    <t>Pomfret          E.D.8</t>
  </si>
  <si>
    <t>Pomfret          E.D.9</t>
  </si>
  <si>
    <t>Pomfret          E.D.10</t>
  </si>
  <si>
    <t>Portland         E.D.1</t>
  </si>
  <si>
    <t>Portland         E.D.2</t>
  </si>
  <si>
    <t>Portland         E.D.3</t>
  </si>
  <si>
    <t>Ripley           E.D.1</t>
  </si>
  <si>
    <t>Ripley           E.D.2</t>
  </si>
  <si>
    <t>Ripley           E.D.3</t>
  </si>
  <si>
    <t>Sheridan         E.D.1</t>
  </si>
  <si>
    <t>Sheridan         E.D.2</t>
  </si>
  <si>
    <t>Sheridan         E.D.3</t>
  </si>
  <si>
    <t>Sherman          E.D.1</t>
  </si>
  <si>
    <t>Stockton         E.D.1</t>
  </si>
  <si>
    <t>Stockton         E.D.2</t>
  </si>
  <si>
    <t>Stockton         E.D.3</t>
  </si>
  <si>
    <t>Villenova        E.D.1</t>
  </si>
  <si>
    <t>Westfield        E.D.1</t>
  </si>
  <si>
    <t>Westfield        E.D.2</t>
  </si>
  <si>
    <t>Westfield        E.D.3</t>
  </si>
  <si>
    <t>Westfield        E.D.4</t>
  </si>
  <si>
    <t xml:space="preserve">       Total Towns</t>
  </si>
  <si>
    <t xml:space="preserve">       Total Cities</t>
  </si>
  <si>
    <t xml:space="preserve">       Total County</t>
  </si>
  <si>
    <t>United States Senator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</si>
  <si>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</si>
  <si>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</si>
  <si>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</si>
  <si>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</si>
  <si>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</si>
  <si>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</si>
  <si>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</si>
  <si>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</si>
  <si>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</si>
  <si>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3A</t>
  </si>
  <si>
    <t>4A</t>
  </si>
  <si>
    <t>5A</t>
  </si>
  <si>
    <t>3B</t>
  </si>
  <si>
    <t>4B</t>
  </si>
  <si>
    <t>5B</t>
  </si>
  <si>
    <t>3C</t>
  </si>
  <si>
    <t>4C</t>
  </si>
  <si>
    <t>5C</t>
  </si>
  <si>
    <t>3D</t>
  </si>
  <si>
    <t>4D</t>
  </si>
  <si>
    <t>5D</t>
  </si>
  <si>
    <t>3E</t>
  </si>
  <si>
    <t>4E</t>
  </si>
  <si>
    <t>5E</t>
  </si>
  <si>
    <t>6A</t>
  </si>
  <si>
    <t>6B</t>
  </si>
  <si>
    <t>6C</t>
  </si>
  <si>
    <t>6D</t>
  </si>
  <si>
    <t>6E</t>
  </si>
  <si>
    <t>NYS Senator 57th District</t>
  </si>
  <si>
    <t>7A</t>
  </si>
  <si>
    <t>7B</t>
  </si>
  <si>
    <t>7C</t>
  </si>
  <si>
    <t>7D</t>
  </si>
  <si>
    <t>8A</t>
  </si>
  <si>
    <t>8B</t>
  </si>
  <si>
    <t>8C</t>
  </si>
  <si>
    <t>8D</t>
  </si>
  <si>
    <t>8E</t>
  </si>
  <si>
    <t>9A</t>
  </si>
  <si>
    <t>9C</t>
  </si>
  <si>
    <t>9B</t>
  </si>
  <si>
    <t>10A</t>
  </si>
  <si>
    <t>10B</t>
  </si>
  <si>
    <t>11B</t>
  </si>
  <si>
    <t>9D</t>
  </si>
  <si>
    <t>9E</t>
  </si>
  <si>
    <t>11A</t>
  </si>
  <si>
    <t>11D</t>
  </si>
  <si>
    <t xml:space="preserve"> </t>
  </si>
  <si>
    <t>Blank/Void</t>
  </si>
  <si>
    <t>Other</t>
  </si>
  <si>
    <t>Mike Gleason</t>
  </si>
  <si>
    <t>Rene Yates</t>
  </si>
  <si>
    <t>other</t>
  </si>
  <si>
    <t>VOTE ONCE</t>
  </si>
  <si>
    <t xml:space="preserve">Mina            </t>
  </si>
  <si>
    <t xml:space="preserve">               Town Total</t>
  </si>
  <si>
    <t>Busti Town Council</t>
  </si>
  <si>
    <t>Chautauqua Town Council</t>
  </si>
  <si>
    <t>Dunkirk Town Supervisor</t>
  </si>
  <si>
    <t>Dunkirk Town Council</t>
  </si>
  <si>
    <t>Ellicott Ward II Council</t>
  </si>
  <si>
    <t>Hanover Town Council</t>
  </si>
  <si>
    <t>North Harmony Town Justice</t>
  </si>
  <si>
    <t>North Harmony Town Council</t>
  </si>
  <si>
    <t>North Harmony Highway Superintendent</t>
  </si>
  <si>
    <t>Ripley Town Supervisor</t>
  </si>
  <si>
    <t xml:space="preserve">               Town Total </t>
  </si>
  <si>
    <t xml:space="preserve">       Ward 1 Total</t>
  </si>
  <si>
    <t xml:space="preserve">       Ward 2 Total </t>
  </si>
  <si>
    <t xml:space="preserve">       Ward 3 Total </t>
  </si>
  <si>
    <t xml:space="preserve">       Ward 4 Total </t>
  </si>
  <si>
    <t xml:space="preserve">       Ward 1 Total </t>
  </si>
  <si>
    <t xml:space="preserve">       Ward 5 Total </t>
  </si>
  <si>
    <t xml:space="preserve">       Ward 6 Total </t>
  </si>
  <si>
    <t xml:space="preserve">               City Total </t>
  </si>
  <si>
    <t>VOTE FOR ANY ONE</t>
  </si>
  <si>
    <t>IND</t>
  </si>
  <si>
    <t xml:space="preserve">REP </t>
  </si>
  <si>
    <t xml:space="preserve">DEM </t>
  </si>
  <si>
    <t xml:space="preserve">IND </t>
  </si>
  <si>
    <t xml:space="preserve">CON </t>
  </si>
  <si>
    <t>WOR</t>
  </si>
  <si>
    <t>Kenneth J Lawton</t>
  </si>
  <si>
    <t>Donald D Emhardt</t>
  </si>
  <si>
    <t>Priscilla N Penfold</t>
  </si>
  <si>
    <t>VOTE FOR ANY TWO</t>
  </si>
  <si>
    <t>James C Vincent</t>
  </si>
  <si>
    <t>Fritz Seegert</t>
  </si>
  <si>
    <t>David T Wilder</t>
  </si>
  <si>
    <t>David M Lloyd</t>
  </si>
  <si>
    <t>W-IN</t>
  </si>
  <si>
    <t>Donald D McKillip</t>
  </si>
  <si>
    <t>Votes in Favor</t>
  </si>
  <si>
    <t>Votes Against</t>
  </si>
  <si>
    <t>Votes Against*</t>
  </si>
  <si>
    <t>PROPOSAL NUMBER ONE, TOWN PROPOSITION NUMBER ONE SELLING WINE AND LIQUOR  TO BE CONSUMED ON THE PREMISES WHERE SOLD</t>
  </si>
  <si>
    <t>PROPOSAL NUMBER ONE, TOWN PROPOSITION NUMBER ONE Shall the annual contribution of the Town of Carroll for the operating budget of the Myers Memorial Library be the sum of $75,000 annually</t>
  </si>
  <si>
    <t>PROPOSAL NUMBER ONE, TOWN PROPOSITION NUMBER ONE Increase the term of office for the Town of Ellicott Highway Superintendent from 2 years to 4 years</t>
  </si>
  <si>
    <t>PROPOSAL NUMBER ONE, CITY PROPOSITION NUMBER ONE Shall the amendment to Sections 18 &amp; 31 of the Charter of the City of Jamestown relative to the creation of an Acting Mayor as provided by Local Law No. 1 of 2004 be approved</t>
  </si>
  <si>
    <t>Votes in Favor*</t>
  </si>
  <si>
    <t>Dean J Utegg*</t>
  </si>
  <si>
    <t>David M Lloyd*</t>
  </si>
  <si>
    <t>Beth A Ward*</t>
  </si>
  <si>
    <t>Howard A Peacock*</t>
  </si>
  <si>
    <t>Fritz Seegert*</t>
  </si>
  <si>
    <t>Robert G Heintzelman*</t>
  </si>
  <si>
    <t>Priscilla N Penfold*</t>
  </si>
  <si>
    <t>Thomas P Jakubowicz*</t>
  </si>
  <si>
    <t>Richard A Purol*</t>
  </si>
  <si>
    <t>Donald D Emhardt*</t>
  </si>
  <si>
    <t>Kenneth J Lawton*</t>
  </si>
  <si>
    <t>REP</t>
  </si>
  <si>
    <t>DEM</t>
  </si>
  <si>
    <t>CON</t>
  </si>
  <si>
    <t>PFP</t>
  </si>
  <si>
    <t>SWP</t>
  </si>
  <si>
    <t>LBT</t>
  </si>
  <si>
    <t>BLD</t>
  </si>
  <si>
    <t>GRE</t>
  </si>
  <si>
    <t>VOTE FOR ONE</t>
  </si>
  <si>
    <t>Member of Assembly 150th District</t>
  </si>
  <si>
    <t>Member of Assembly 149th District</t>
  </si>
  <si>
    <t>Representative in Congress 27th District</t>
  </si>
  <si>
    <t>VOTE FOR THREE</t>
  </si>
  <si>
    <t>State Supreme Court Justice 8th Judicial District</t>
  </si>
  <si>
    <t>George W Bush Dick Cheney</t>
  </si>
  <si>
    <t>John F Kerry        John Edwards</t>
  </si>
  <si>
    <t>Ralph Nader     Jan D Pierce</t>
  </si>
  <si>
    <t>Ralph Nader     Peter Miguel Camejo</t>
  </si>
  <si>
    <t>Roger Calero Arrin Hawkins</t>
  </si>
  <si>
    <t>Michael Badnarik Richard V Campagna</t>
  </si>
  <si>
    <t>Howard Mills</t>
  </si>
  <si>
    <t>Charles E Schumer</t>
  </si>
  <si>
    <t>Marilyn F O'Grady</t>
  </si>
  <si>
    <t>Abraham Hirschfeld</t>
  </si>
  <si>
    <t>Martin Koppel</t>
  </si>
  <si>
    <t>Donald Silberger</t>
  </si>
  <si>
    <t>David E McReynolds</t>
  </si>
  <si>
    <t>John M Curran</t>
  </si>
  <si>
    <t>Frank Caruso</t>
  </si>
  <si>
    <t>Joseph R Glownia</t>
  </si>
  <si>
    <t>Paula L Feroleto</t>
  </si>
  <si>
    <t>James McLeod</t>
  </si>
  <si>
    <t>Nancy A Naples</t>
  </si>
  <si>
    <t>Brian M Higgins</t>
  </si>
  <si>
    <t>Patricia K McGee</t>
  </si>
  <si>
    <t>Michael C Barris</t>
  </si>
  <si>
    <t>Catharine M Young</t>
  </si>
  <si>
    <t>Fred M Scicchitano</t>
  </si>
  <si>
    <t>Randall J Brown</t>
  </si>
  <si>
    <t>William L Parment</t>
  </si>
  <si>
    <t>William L Parment*</t>
  </si>
  <si>
    <t xml:space="preserve">       Ward 6 Total</t>
  </si>
  <si>
    <t xml:space="preserve">       Ward 5 Total</t>
  </si>
  <si>
    <t xml:space="preserve">       Ward 4 Total</t>
  </si>
  <si>
    <t xml:space="preserve">       Ward 2 Total</t>
  </si>
  <si>
    <t xml:space="preserve">               City Total</t>
  </si>
  <si>
    <t xml:space="preserve">       Ward  4 Total</t>
  </si>
  <si>
    <t xml:space="preserve">       Ward 3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</si>
</sst>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10" xfId="0" applyFont="1" applyBorder="1" applyAlignment="1">
      <alignment horizontal="left" wrapText="1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0" xfId="0" applyNumberFormat="1" applyFont="1" applyAlignment="1" applyProtection="1">
      <alignment/>
      <protection locked="0"/>
    </xf>
    <xf numFmtId="1" fontId="4" fillId="0" borderId="0" xfId="0" applyNumberFormat="1" applyFont="1" applyAlignment="1" applyProtection="1">
      <alignment/>
      <protection locked="0"/>
    </xf>
    <xf numFmtId="1" fontId="4" fillId="0" borderId="0" xfId="0" applyNumberFormat="1" applyFont="1" applyAlignment="1" applyProtection="1">
      <alignment textRotation="90"/>
      <protection locked="0"/>
    </xf>
    <xf numFmtId="1" fontId="4" fillId="0" borderId="0" xfId="0" applyNumberFormat="1" applyFont="1" applyAlignment="1" applyProtection="1">
      <alignment textRotation="90" wrapText="1"/>
      <protection locked="0"/>
    </xf>
    <xf numFmtId="0" fontId="4" fillId="0" borderId="0" xfId="0" applyNumberFormat="1" applyFont="1" applyAlignment="1" applyProtection="1">
      <alignment textRotation="90"/>
      <protection locked="0"/>
    </xf>
    <xf numFmtId="0" fontId="4" fillId="0" borderId="0" xfId="0" applyNumberFormat="1" applyFont="1" applyAlignment="1" applyProtection="1">
      <alignment/>
      <protection locked="0"/>
    </xf>
    <xf numFmtId="1" fontId="5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 applyProtection="1">
      <alignment/>
      <protection locked="0"/>
    </xf>
    <xf numFmtId="1" fontId="5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1" fontId="5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4" fillId="0" borderId="10" xfId="0" applyNumberFormat="1" applyFont="1" applyBorder="1" applyAlignment="1" applyProtection="1">
      <alignment/>
      <protection locked="0"/>
    </xf>
    <xf numFmtId="0" fontId="5" fillId="0" borderId="10" xfId="0" applyNumberFormat="1" applyFont="1" applyBorder="1" applyAlignment="1" applyProtection="1">
      <alignment/>
      <protection locked="0"/>
    </xf>
    <xf numFmtId="0" fontId="4" fillId="0" borderId="11" xfId="0" applyNumberFormat="1" applyFont="1" applyBorder="1" applyAlignment="1" applyProtection="1">
      <alignment/>
      <protection locked="0"/>
    </xf>
    <xf numFmtId="1" fontId="5" fillId="0" borderId="12" xfId="0" applyNumberFormat="1" applyFont="1" applyBorder="1" applyAlignment="1" applyProtection="1">
      <alignment/>
      <protection locked="0"/>
    </xf>
    <xf numFmtId="0" fontId="5" fillId="0" borderId="12" xfId="0" applyNumberFormat="1" applyFont="1" applyBorder="1" applyAlignment="1" applyProtection="1">
      <alignment/>
      <protection locked="0"/>
    </xf>
    <xf numFmtId="0" fontId="5" fillId="0" borderId="13" xfId="0" applyNumberFormat="1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10" xfId="0" applyNumberFormat="1" applyFont="1" applyBorder="1" applyAlignment="1" applyProtection="1">
      <alignment horizontal="center" textRotation="90"/>
      <protection locked="0"/>
    </xf>
    <xf numFmtId="1" fontId="4" fillId="0" borderId="10" xfId="0" applyNumberFormat="1" applyFont="1" applyBorder="1" applyAlignment="1" applyProtection="1">
      <alignment horizontal="center" textRotation="90" wrapText="1"/>
      <protection locked="0"/>
    </xf>
    <xf numFmtId="1" fontId="5" fillId="0" borderId="10" xfId="0" applyNumberFormat="1" applyFont="1" applyBorder="1" applyAlignment="1" applyProtection="1">
      <alignment horizontal="center" textRotation="90" wrapText="1"/>
      <protection locked="0"/>
    </xf>
    <xf numFmtId="1" fontId="6" fillId="0" borderId="10" xfId="0" applyNumberFormat="1" applyFont="1" applyBorder="1" applyAlignment="1" applyProtection="1">
      <alignment horizontal="right"/>
      <protection locked="0"/>
    </xf>
    <xf numFmtId="1" fontId="5" fillId="0" borderId="14" xfId="0" applyNumberFormat="1" applyFont="1" applyBorder="1" applyAlignment="1" applyProtection="1">
      <alignment/>
      <protection locked="0"/>
    </xf>
    <xf numFmtId="1" fontId="4" fillId="0" borderId="15" xfId="0" applyNumberFormat="1" applyFont="1" applyBorder="1" applyAlignment="1" applyProtection="1">
      <alignment horizontal="center" textRotation="90"/>
      <protection locked="0"/>
    </xf>
    <xf numFmtId="1" fontId="5" fillId="0" borderId="15" xfId="0" applyNumberFormat="1" applyFont="1" applyBorder="1" applyAlignment="1" applyProtection="1">
      <alignment horizontal="center" textRotation="90" wrapText="1"/>
      <protection locked="0"/>
    </xf>
    <xf numFmtId="1" fontId="4" fillId="0" borderId="15" xfId="0" applyNumberFormat="1" applyFont="1" applyBorder="1" applyAlignment="1" applyProtection="1">
      <alignment horizontal="center" textRotation="90" wrapText="1"/>
      <protection locked="0"/>
    </xf>
    <xf numFmtId="1" fontId="4" fillId="0" borderId="11" xfId="0" applyNumberFormat="1" applyFont="1" applyBorder="1" applyAlignment="1" applyProtection="1">
      <alignment horizontal="center" textRotation="90"/>
      <protection locked="0"/>
    </xf>
    <xf numFmtId="1" fontId="6" fillId="0" borderId="16" xfId="0" applyNumberFormat="1" applyFont="1" applyBorder="1" applyAlignment="1" applyProtection="1">
      <alignment horizontal="right"/>
      <protection locked="0"/>
    </xf>
    <xf numFmtId="1" fontId="4" fillId="0" borderId="17" xfId="0" applyNumberFormat="1" applyFont="1" applyBorder="1" applyAlignment="1" applyProtection="1">
      <alignment/>
      <protection locked="0"/>
    </xf>
    <xf numFmtId="1" fontId="5" fillId="0" borderId="17" xfId="0" applyNumberFormat="1" applyFont="1" applyBorder="1" applyAlignment="1" applyProtection="1">
      <alignment horizontal="center"/>
      <protection locked="0"/>
    </xf>
    <xf numFmtId="1" fontId="4" fillId="0" borderId="17" xfId="0" applyNumberFormat="1" applyFont="1" applyBorder="1" applyAlignment="1" applyProtection="1">
      <alignment horizontal="center"/>
      <protection locked="0"/>
    </xf>
    <xf numFmtId="1" fontId="4" fillId="0" borderId="18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0" xfId="0" applyNumberFormat="1" applyFont="1" applyBorder="1" applyAlignment="1" applyProtection="1">
      <alignment/>
      <protection locked="0"/>
    </xf>
    <xf numFmtId="1" fontId="5" fillId="0" borderId="20" xfId="0" applyNumberFormat="1" applyFont="1" applyBorder="1" applyAlignment="1" applyProtection="1">
      <alignment horizontal="center"/>
      <protection locked="0"/>
    </xf>
    <xf numFmtId="1" fontId="4" fillId="0" borderId="20" xfId="0" applyNumberFormat="1" applyFont="1" applyBorder="1" applyAlignment="1" applyProtection="1">
      <alignment horizontal="center"/>
      <protection locked="0"/>
    </xf>
    <xf numFmtId="1" fontId="4" fillId="0" borderId="13" xfId="0" applyNumberFormat="1" applyFont="1" applyBorder="1" applyAlignment="1" applyProtection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0" fontId="4" fillId="0" borderId="15" xfId="0" applyNumberFormat="1" applyFont="1" applyBorder="1" applyAlignment="1" applyProtection="1">
      <alignment/>
      <protection locked="0"/>
    </xf>
    <xf numFmtId="0" fontId="5" fillId="0" borderId="15" xfId="0" applyNumberFormat="1" applyFont="1" applyBorder="1" applyAlignment="1" applyProtection="1">
      <alignment/>
      <protection locked="0"/>
    </xf>
    <xf numFmtId="0" fontId="5" fillId="0" borderId="11" xfId="0" applyNumberFormat="1" applyFont="1" applyBorder="1" applyAlignment="1" applyProtection="1">
      <alignment/>
      <protection locked="0"/>
    </xf>
    <xf numFmtId="1" fontId="5" fillId="0" borderId="10" xfId="0" applyNumberFormat="1" applyFont="1" applyBorder="1" applyAlignment="1" applyProtection="1">
      <alignment/>
      <protection locked="0"/>
    </xf>
    <xf numFmtId="1" fontId="6" fillId="0" borderId="21" xfId="0" applyNumberFormat="1" applyFont="1" applyBorder="1" applyAlignment="1" applyProtection="1">
      <alignment horizontal="right"/>
      <protection locked="0"/>
    </xf>
    <xf numFmtId="1" fontId="4" fillId="0" borderId="12" xfId="0" applyNumberFormat="1" applyFont="1" applyBorder="1" applyAlignment="1" applyProtection="1">
      <alignment/>
      <protection locked="0"/>
    </xf>
    <xf numFmtId="1" fontId="5" fillId="0" borderId="21" xfId="0" applyNumberFormat="1" applyFont="1" applyBorder="1" applyAlignment="1" applyProtection="1">
      <alignment horizontal="center"/>
      <protection locked="0"/>
    </xf>
    <xf numFmtId="1" fontId="5" fillId="0" borderId="12" xfId="0" applyNumberFormat="1" applyFont="1" applyBorder="1" applyAlignment="1" applyProtection="1">
      <alignment horizontal="center"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12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 horizontal="center"/>
      <protection locked="0"/>
    </xf>
    <xf numFmtId="1" fontId="4" fillId="0" borderId="12" xfId="0" applyNumberFormat="1" applyFont="1" applyBorder="1" applyAlignment="1" applyProtection="1">
      <alignment horizontal="center"/>
      <protection locked="0"/>
    </xf>
    <xf numFmtId="1" fontId="6" fillId="0" borderId="22" xfId="0" applyNumberFormat="1" applyFont="1" applyBorder="1" applyAlignment="1" applyProtection="1">
      <alignment horizontal="right"/>
      <protection locked="0"/>
    </xf>
    <xf numFmtId="1" fontId="4" fillId="0" borderId="0" xfId="0" applyNumberFormat="1" applyFont="1" applyBorder="1" applyAlignment="1" applyProtection="1">
      <alignment/>
      <protection locked="0"/>
    </xf>
    <xf numFmtId="1" fontId="4" fillId="0" borderId="23" xfId="0" applyNumberFormat="1" applyFont="1" applyBorder="1" applyAlignment="1" applyProtection="1">
      <alignment/>
      <protection locked="0"/>
    </xf>
    <xf numFmtId="1" fontId="4" fillId="0" borderId="22" xfId="0" applyNumberFormat="1" applyFont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/>
      <protection locked="0"/>
    </xf>
    <xf numFmtId="0" fontId="4" fillId="0" borderId="23" xfId="0" applyNumberFormat="1" applyFont="1" applyBorder="1" applyAlignment="1" applyProtection="1">
      <alignment/>
      <protection locked="0"/>
    </xf>
    <xf numFmtId="1" fontId="5" fillId="0" borderId="19" xfId="0" applyNumberFormat="1" applyFont="1" applyBorder="1" applyAlignment="1" applyProtection="1">
      <alignment/>
      <protection locked="0"/>
    </xf>
    <xf numFmtId="0" fontId="5" fillId="0" borderId="20" xfId="0" applyNumberFormat="1" applyFont="1" applyBorder="1" applyAlignment="1" applyProtection="1">
      <alignment/>
      <protection locked="0"/>
    </xf>
    <xf numFmtId="0" fontId="4" fillId="0" borderId="24" xfId="0" applyNumberFormat="1" applyFont="1" applyBorder="1" applyAlignment="1" applyProtection="1">
      <alignment/>
      <protection locked="0"/>
    </xf>
    <xf numFmtId="0" fontId="5" fillId="0" borderId="24" xfId="0" applyNumberFormat="1" applyFont="1" applyBorder="1" applyAlignment="1" applyProtection="1">
      <alignment/>
      <protection locked="0"/>
    </xf>
    <xf numFmtId="1" fontId="4" fillId="0" borderId="18" xfId="0" applyNumberFormat="1" applyFont="1" applyBorder="1" applyAlignment="1" applyProtection="1">
      <alignment horizontal="center"/>
      <protection locked="0"/>
    </xf>
    <xf numFmtId="1" fontId="5" fillId="0" borderId="15" xfId="0" applyNumberFormat="1" applyFont="1" applyBorder="1" applyAlignment="1" applyProtection="1">
      <alignment horizontal="center" textRotation="90"/>
      <protection locked="0"/>
    </xf>
    <xf numFmtId="1" fontId="5" fillId="0" borderId="14" xfId="0" applyNumberFormat="1" applyFont="1" applyBorder="1" applyAlignment="1" applyProtection="1">
      <alignment wrapText="1"/>
      <protection locked="0"/>
    </xf>
    <xf numFmtId="1" fontId="5" fillId="0" borderId="0" xfId="0" applyNumberFormat="1" applyFont="1" applyBorder="1" applyAlignment="1" applyProtection="1">
      <alignment/>
      <protection locked="0"/>
    </xf>
    <xf numFmtId="1" fontId="3" fillId="0" borderId="14" xfId="0" applyNumberFormat="1" applyFont="1" applyBorder="1" applyAlignment="1" applyProtection="1">
      <alignment wrapText="1"/>
      <protection locked="0"/>
    </xf>
    <xf numFmtId="1" fontId="6" fillId="0" borderId="24" xfId="0" applyNumberFormat="1" applyFont="1" applyBorder="1" applyAlignment="1" applyProtection="1">
      <alignment horizontal="right"/>
      <protection locked="0"/>
    </xf>
    <xf numFmtId="1" fontId="3" fillId="0" borderId="10" xfId="0" applyNumberFormat="1" applyFont="1" applyBorder="1" applyAlignment="1" applyProtection="1">
      <alignment wrapText="1"/>
      <protection locked="0"/>
    </xf>
    <xf numFmtId="1" fontId="4" fillId="0" borderId="24" xfId="0" applyNumberFormat="1" applyFont="1" applyBorder="1" applyAlignment="1" applyProtection="1">
      <alignment/>
      <protection locked="0"/>
    </xf>
    <xf numFmtId="1" fontId="4" fillId="0" borderId="24" xfId="0" applyNumberFormat="1" applyFont="1" applyBorder="1" applyAlignment="1" applyProtection="1">
      <alignment/>
      <protection locked="0"/>
    </xf>
    <xf numFmtId="1" fontId="5" fillId="0" borderId="22" xfId="0" applyNumberFormat="1" applyFont="1" applyBorder="1" applyAlignment="1" applyProtection="1">
      <alignment/>
      <protection locked="0"/>
    </xf>
    <xf numFmtId="0" fontId="5" fillId="0" borderId="23" xfId="0" applyNumberFormat="1" applyFont="1" applyBorder="1" applyAlignment="1" applyProtection="1">
      <alignment/>
      <protection locked="0"/>
    </xf>
    <xf numFmtId="1" fontId="5" fillId="0" borderId="24" xfId="0" applyNumberFormat="1" applyFont="1" applyBorder="1" applyAlignment="1" applyProtection="1">
      <alignment/>
      <protection locked="0"/>
    </xf>
    <xf numFmtId="1" fontId="5" fillId="0" borderId="24" xfId="0" applyNumberFormat="1" applyFont="1" applyBorder="1" applyAlignment="1" applyProtection="1">
      <alignment/>
      <protection locked="0"/>
    </xf>
    <xf numFmtId="1" fontId="5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>
      <alignment textRotation="90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" fontId="5" fillId="0" borderId="16" xfId="0" applyNumberFormat="1" applyFont="1" applyBorder="1" applyAlignment="1" applyProtection="1">
      <alignment wrapText="1"/>
      <protection locked="0"/>
    </xf>
    <xf numFmtId="1" fontId="4" fillId="0" borderId="17" xfId="0" applyNumberFormat="1" applyFont="1" applyBorder="1" applyAlignment="1" applyProtection="1">
      <alignment horizontal="center" textRotation="90" wrapText="1"/>
      <protection locked="0"/>
    </xf>
    <xf numFmtId="1" fontId="4" fillId="0" borderId="18" xfId="0" applyNumberFormat="1" applyFont="1" applyBorder="1" applyAlignment="1" applyProtection="1">
      <alignment horizontal="center" textRotation="90" wrapText="1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1" fontId="4" fillId="0" borderId="22" xfId="0" applyNumberFormat="1" applyFont="1" applyBorder="1" applyAlignment="1" applyProtection="1">
      <alignment/>
      <protection locked="0"/>
    </xf>
    <xf numFmtId="1" fontId="5" fillId="0" borderId="22" xfId="0" applyNumberFormat="1" applyFont="1" applyBorder="1" applyAlignment="1" applyProtection="1">
      <alignment/>
      <protection locked="0"/>
    </xf>
    <xf numFmtId="1" fontId="5" fillId="0" borderId="19" xfId="0" applyNumberFormat="1" applyFont="1" applyBorder="1" applyAlignment="1" applyProtection="1">
      <alignment/>
      <protection locked="0"/>
    </xf>
    <xf numFmtId="1" fontId="5" fillId="0" borderId="10" xfId="0" applyNumberFormat="1" applyFont="1" applyBorder="1" applyAlignment="1" applyProtection="1">
      <alignment wrapText="1"/>
      <protection locked="0"/>
    </xf>
    <xf numFmtId="1" fontId="5" fillId="0" borderId="12" xfId="0" applyNumberFormat="1" applyFont="1" applyBorder="1" applyAlignment="1" applyProtection="1">
      <alignment/>
      <protection locked="0"/>
    </xf>
    <xf numFmtId="1" fontId="4" fillId="0" borderId="23" xfId="0" applyNumberFormat="1" applyFont="1" applyBorder="1" applyAlignment="1" applyProtection="1">
      <alignment horizontal="center"/>
      <protection locked="0"/>
    </xf>
    <xf numFmtId="1" fontId="4" fillId="0" borderId="22" xfId="0" applyNumberFormat="1" applyFont="1" applyBorder="1" applyAlignment="1" applyProtection="1">
      <alignment horizontal="center"/>
      <protection locked="0"/>
    </xf>
    <xf numFmtId="0" fontId="4" fillId="0" borderId="17" xfId="0" applyNumberFormat="1" applyFont="1" applyBorder="1" applyAlignment="1" applyProtection="1">
      <alignment horizontal="center" textRotation="90" wrapText="1"/>
      <protection locked="0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NumberFormat="1" applyFont="1" applyBorder="1" applyAlignment="1" applyProtection="1">
      <alignment horizontal="right"/>
      <protection locked="0"/>
    </xf>
    <xf numFmtId="0" fontId="4" fillId="0" borderId="23" xfId="0" applyNumberFormat="1" applyFont="1" applyBorder="1" applyAlignment="1" applyProtection="1">
      <alignment horizontal="right"/>
      <protection locked="0"/>
    </xf>
    <xf numFmtId="0" fontId="5" fillId="0" borderId="0" xfId="0" applyNumberFormat="1" applyFont="1" applyBorder="1" applyAlignment="1" applyProtection="1">
      <alignment horizontal="right"/>
      <protection locked="0"/>
    </xf>
    <xf numFmtId="0" fontId="5" fillId="0" borderId="23" xfId="0" applyNumberFormat="1" applyFont="1" applyBorder="1" applyAlignment="1" applyProtection="1">
      <alignment horizontal="righ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1" fontId="4" fillId="0" borderId="23" xfId="0" applyNumberFormat="1" applyFont="1" applyBorder="1" applyAlignment="1" applyProtection="1">
      <alignment horizontal="right"/>
      <protection locked="0"/>
    </xf>
    <xf numFmtId="1" fontId="4" fillId="0" borderId="0" xfId="0" applyNumberFormat="1" applyFont="1" applyBorder="1" applyAlignment="1" applyProtection="1">
      <alignment horizontal="center" textRotation="90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72"/>
  <sheetViews>
    <sheetView zoomScalePageLayoutView="0" workbookViewId="0" topLeftCell="B1">
      <selection activeCell="N1" sqref="N1:N16384"/>
    </sheetView>
  </sheetViews>
  <sheetFormatPr defaultColWidth="9.140625" defaultRowHeight="12.75"/>
  <cols>
    <col min="1" max="1" width="25.7109375" style="4" customWidth="1"/>
    <col min="2" max="2" width="6.7109375" style="4" customWidth="1"/>
    <col min="3" max="13" width="6.28125" style="4" customWidth="1"/>
    <col min="14" max="14" width="6.7109375" style="23" customWidth="1"/>
    <col min="15" max="27" width="9.140625" style="23" customWidth="1"/>
    <col min="28" max="16384" width="9.140625" style="4" customWidth="1"/>
  </cols>
  <sheetData>
    <row r="1" spans="1:27" s="7" customFormat="1" ht="69.75" customHeight="1">
      <c r="A1" s="84" t="s">
        <v>0</v>
      </c>
      <c r="B1" s="85" t="s">
        <v>2</v>
      </c>
      <c r="C1" s="85" t="s">
        <v>276</v>
      </c>
      <c r="D1" s="85" t="s">
        <v>277</v>
      </c>
      <c r="E1" s="85" t="s">
        <v>278</v>
      </c>
      <c r="F1" s="85" t="s">
        <v>276</v>
      </c>
      <c r="G1" s="85" t="s">
        <v>277</v>
      </c>
      <c r="H1" s="85" t="s">
        <v>279</v>
      </c>
      <c r="I1" s="85" t="s">
        <v>280</v>
      </c>
      <c r="J1" s="85" t="s">
        <v>281</v>
      </c>
      <c r="K1" s="85" t="s">
        <v>199</v>
      </c>
      <c r="L1" s="86" t="s">
        <v>200</v>
      </c>
      <c r="M1" s="10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13" ht="11.25">
      <c r="A2" s="56" t="s">
        <v>270</v>
      </c>
      <c r="B2" s="57" t="s">
        <v>1</v>
      </c>
      <c r="C2" s="87" t="s">
        <v>262</v>
      </c>
      <c r="D2" s="87" t="s">
        <v>263</v>
      </c>
      <c r="E2" s="87" t="s">
        <v>227</v>
      </c>
      <c r="F2" s="87" t="s">
        <v>264</v>
      </c>
      <c r="G2" s="87" t="s">
        <v>232</v>
      </c>
      <c r="H2" s="87" t="s">
        <v>265</v>
      </c>
      <c r="I2" s="87" t="s">
        <v>266</v>
      </c>
      <c r="J2" s="87" t="s">
        <v>267</v>
      </c>
      <c r="K2" s="57" t="s">
        <v>198</v>
      </c>
      <c r="L2" s="58" t="s">
        <v>198</v>
      </c>
      <c r="M2" s="57"/>
    </row>
    <row r="3" spans="1:13" ht="11.25">
      <c r="A3" s="88" t="s">
        <v>1</v>
      </c>
      <c r="B3" s="57" t="s">
        <v>1</v>
      </c>
      <c r="C3" s="87" t="s">
        <v>3</v>
      </c>
      <c r="D3" s="87" t="s">
        <v>4</v>
      </c>
      <c r="E3" s="87" t="s">
        <v>5</v>
      </c>
      <c r="F3" s="87" t="s">
        <v>6</v>
      </c>
      <c r="G3" s="87" t="s">
        <v>7</v>
      </c>
      <c r="H3" s="87" t="s">
        <v>8</v>
      </c>
      <c r="I3" s="87" t="s">
        <v>9</v>
      </c>
      <c r="J3" s="87" t="s">
        <v>10</v>
      </c>
      <c r="K3" s="57" t="s">
        <v>198</v>
      </c>
      <c r="L3" s="58" t="s">
        <v>198</v>
      </c>
      <c r="M3" s="57"/>
    </row>
    <row r="4" spans="1:13" ht="11.25">
      <c r="A4" s="88" t="s">
        <v>11</v>
      </c>
      <c r="B4" s="60">
        <v>597</v>
      </c>
      <c r="C4" s="60">
        <v>280</v>
      </c>
      <c r="D4" s="60">
        <v>263</v>
      </c>
      <c r="E4" s="60">
        <v>3</v>
      </c>
      <c r="F4" s="60">
        <v>24</v>
      </c>
      <c r="G4" s="60">
        <v>21</v>
      </c>
      <c r="H4" s="60">
        <v>1</v>
      </c>
      <c r="I4" s="60">
        <v>0</v>
      </c>
      <c r="J4" s="60">
        <v>3</v>
      </c>
      <c r="K4" s="60">
        <v>2</v>
      </c>
      <c r="L4" s="62">
        <v>0</v>
      </c>
      <c r="M4" s="60"/>
    </row>
    <row r="5" spans="1:27" s="12" customFormat="1" ht="11.25">
      <c r="A5" s="89" t="s">
        <v>206</v>
      </c>
      <c r="B5" s="61">
        <f aca="true" t="shared" si="0" ref="B5:L5">SUM(B4)</f>
        <v>597</v>
      </c>
      <c r="C5" s="61">
        <f t="shared" si="0"/>
        <v>280</v>
      </c>
      <c r="D5" s="61">
        <f t="shared" si="0"/>
        <v>263</v>
      </c>
      <c r="E5" s="61">
        <f t="shared" si="0"/>
        <v>3</v>
      </c>
      <c r="F5" s="61">
        <f t="shared" si="0"/>
        <v>24</v>
      </c>
      <c r="G5" s="61">
        <f t="shared" si="0"/>
        <v>21</v>
      </c>
      <c r="H5" s="61">
        <f t="shared" si="0"/>
        <v>1</v>
      </c>
      <c r="I5" s="61">
        <f t="shared" si="0"/>
        <v>0</v>
      </c>
      <c r="J5" s="61">
        <f t="shared" si="0"/>
        <v>3</v>
      </c>
      <c r="K5" s="61">
        <f t="shared" si="0"/>
        <v>2</v>
      </c>
      <c r="L5" s="77">
        <f t="shared" si="0"/>
        <v>0</v>
      </c>
      <c r="M5" s="61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 spans="1:13" ht="11.25">
      <c r="A6" s="88" t="s">
        <v>12</v>
      </c>
      <c r="B6" s="60">
        <v>509</v>
      </c>
      <c r="C6" s="60">
        <v>297</v>
      </c>
      <c r="D6" s="60">
        <v>186</v>
      </c>
      <c r="E6" s="60">
        <v>6</v>
      </c>
      <c r="F6" s="60">
        <v>13</v>
      </c>
      <c r="G6" s="60">
        <v>4</v>
      </c>
      <c r="H6" s="60">
        <v>2</v>
      </c>
      <c r="I6" s="60">
        <v>0</v>
      </c>
      <c r="J6" s="60">
        <v>0</v>
      </c>
      <c r="K6" s="60">
        <v>1</v>
      </c>
      <c r="L6" s="62">
        <v>0</v>
      </c>
      <c r="M6" s="60"/>
    </row>
    <row r="7" spans="1:13" ht="11.25">
      <c r="A7" s="88" t="s">
        <v>13</v>
      </c>
      <c r="B7" s="60">
        <v>616</v>
      </c>
      <c r="C7" s="60">
        <v>345</v>
      </c>
      <c r="D7" s="60">
        <v>236</v>
      </c>
      <c r="E7" s="60">
        <v>9</v>
      </c>
      <c r="F7" s="60">
        <v>12</v>
      </c>
      <c r="G7" s="60">
        <v>5</v>
      </c>
      <c r="H7" s="60">
        <v>4</v>
      </c>
      <c r="I7" s="60">
        <v>1</v>
      </c>
      <c r="J7" s="60">
        <v>1</v>
      </c>
      <c r="K7" s="60">
        <v>3</v>
      </c>
      <c r="L7" s="62">
        <v>0</v>
      </c>
      <c r="M7" s="60"/>
    </row>
    <row r="8" spans="1:13" ht="11.25">
      <c r="A8" s="88" t="s">
        <v>14</v>
      </c>
      <c r="B8" s="60">
        <v>503</v>
      </c>
      <c r="C8" s="60">
        <v>289</v>
      </c>
      <c r="D8" s="60">
        <v>183</v>
      </c>
      <c r="E8" s="60">
        <v>9</v>
      </c>
      <c r="F8" s="60">
        <v>12</v>
      </c>
      <c r="G8" s="60">
        <v>3</v>
      </c>
      <c r="H8" s="60">
        <v>0</v>
      </c>
      <c r="I8" s="60">
        <v>0</v>
      </c>
      <c r="J8" s="60">
        <v>2</v>
      </c>
      <c r="K8" s="60">
        <v>5</v>
      </c>
      <c r="L8" s="62">
        <v>0</v>
      </c>
      <c r="M8" s="60"/>
    </row>
    <row r="9" spans="1:13" ht="11.25">
      <c r="A9" s="88" t="s">
        <v>15</v>
      </c>
      <c r="B9" s="60">
        <v>352</v>
      </c>
      <c r="C9" s="60">
        <v>198</v>
      </c>
      <c r="D9" s="60">
        <v>127</v>
      </c>
      <c r="E9" s="60">
        <v>9</v>
      </c>
      <c r="F9" s="60">
        <v>13</v>
      </c>
      <c r="G9" s="60">
        <v>2</v>
      </c>
      <c r="H9" s="60">
        <v>0</v>
      </c>
      <c r="I9" s="60">
        <v>0</v>
      </c>
      <c r="J9" s="60">
        <v>1</v>
      </c>
      <c r="K9" s="60">
        <v>2</v>
      </c>
      <c r="L9" s="62">
        <v>0</v>
      </c>
      <c r="M9" s="60"/>
    </row>
    <row r="10" spans="1:13" ht="11.25">
      <c r="A10" s="88" t="s">
        <v>16</v>
      </c>
      <c r="B10" s="60">
        <v>535</v>
      </c>
      <c r="C10" s="60">
        <v>334</v>
      </c>
      <c r="D10" s="60">
        <v>166</v>
      </c>
      <c r="E10" s="60">
        <v>2</v>
      </c>
      <c r="F10" s="60">
        <v>23</v>
      </c>
      <c r="G10" s="60">
        <v>5</v>
      </c>
      <c r="H10" s="60">
        <v>3</v>
      </c>
      <c r="I10" s="60">
        <v>0</v>
      </c>
      <c r="J10" s="60">
        <v>0</v>
      </c>
      <c r="K10" s="60">
        <v>2</v>
      </c>
      <c r="L10" s="62">
        <v>0</v>
      </c>
      <c r="M10" s="60"/>
    </row>
    <row r="11" spans="1:13" ht="11.25">
      <c r="A11" s="88" t="s">
        <v>17</v>
      </c>
      <c r="B11" s="60">
        <v>303</v>
      </c>
      <c r="C11" s="60">
        <v>185</v>
      </c>
      <c r="D11" s="60">
        <v>99</v>
      </c>
      <c r="E11" s="60">
        <v>4</v>
      </c>
      <c r="F11" s="60">
        <v>8</v>
      </c>
      <c r="G11" s="60">
        <v>3</v>
      </c>
      <c r="H11" s="60">
        <v>2</v>
      </c>
      <c r="I11" s="60">
        <v>0</v>
      </c>
      <c r="J11" s="60">
        <v>0</v>
      </c>
      <c r="K11" s="60">
        <v>2</v>
      </c>
      <c r="L11" s="62">
        <v>0</v>
      </c>
      <c r="M11" s="60"/>
    </row>
    <row r="12" spans="1:13" ht="11.25">
      <c r="A12" s="88" t="s">
        <v>18</v>
      </c>
      <c r="B12" s="60">
        <v>564</v>
      </c>
      <c r="C12" s="60">
        <v>344</v>
      </c>
      <c r="D12" s="60">
        <v>181</v>
      </c>
      <c r="E12" s="60">
        <v>5</v>
      </c>
      <c r="F12" s="60">
        <v>24</v>
      </c>
      <c r="G12" s="60">
        <v>8</v>
      </c>
      <c r="H12" s="60">
        <v>1</v>
      </c>
      <c r="I12" s="60">
        <v>0</v>
      </c>
      <c r="J12" s="60">
        <v>1</v>
      </c>
      <c r="K12" s="60">
        <v>0</v>
      </c>
      <c r="L12" s="62">
        <v>0</v>
      </c>
      <c r="M12" s="60"/>
    </row>
    <row r="13" spans="1:13" ht="11.25">
      <c r="A13" s="88" t="s">
        <v>19</v>
      </c>
      <c r="B13" s="60">
        <v>318</v>
      </c>
      <c r="C13" s="60">
        <v>191</v>
      </c>
      <c r="D13" s="60">
        <v>104</v>
      </c>
      <c r="E13" s="60">
        <v>3</v>
      </c>
      <c r="F13" s="60">
        <v>10</v>
      </c>
      <c r="G13" s="60">
        <v>5</v>
      </c>
      <c r="H13" s="60">
        <v>3</v>
      </c>
      <c r="I13" s="60">
        <v>0</v>
      </c>
      <c r="J13" s="60">
        <v>0</v>
      </c>
      <c r="K13" s="60">
        <v>2</v>
      </c>
      <c r="L13" s="62">
        <v>0</v>
      </c>
      <c r="M13" s="60"/>
    </row>
    <row r="14" spans="1:13" ht="11.25">
      <c r="A14" s="88" t="s">
        <v>20</v>
      </c>
      <c r="B14" s="60">
        <v>450</v>
      </c>
      <c r="C14" s="60">
        <v>254</v>
      </c>
      <c r="D14" s="60">
        <v>172</v>
      </c>
      <c r="E14" s="60">
        <v>5</v>
      </c>
      <c r="F14" s="60">
        <v>13</v>
      </c>
      <c r="G14" s="60">
        <v>1</v>
      </c>
      <c r="H14" s="60">
        <v>3</v>
      </c>
      <c r="I14" s="60">
        <v>0</v>
      </c>
      <c r="J14" s="60">
        <v>0</v>
      </c>
      <c r="K14" s="60">
        <v>2</v>
      </c>
      <c r="L14" s="62">
        <v>0</v>
      </c>
      <c r="M14" s="60"/>
    </row>
    <row r="15" spans="1:27" s="12" customFormat="1" ht="11.25">
      <c r="A15" s="89" t="s">
        <v>206</v>
      </c>
      <c r="B15" s="61">
        <f aca="true" t="shared" si="1" ref="B15:L15">SUM(B6:B14)</f>
        <v>4150</v>
      </c>
      <c r="C15" s="61">
        <f t="shared" si="1"/>
        <v>2437</v>
      </c>
      <c r="D15" s="61">
        <f t="shared" si="1"/>
        <v>1454</v>
      </c>
      <c r="E15" s="61">
        <f t="shared" si="1"/>
        <v>52</v>
      </c>
      <c r="F15" s="61">
        <f t="shared" si="1"/>
        <v>128</v>
      </c>
      <c r="G15" s="61">
        <f t="shared" si="1"/>
        <v>36</v>
      </c>
      <c r="H15" s="61">
        <f t="shared" si="1"/>
        <v>18</v>
      </c>
      <c r="I15" s="61">
        <f t="shared" si="1"/>
        <v>1</v>
      </c>
      <c r="J15" s="61">
        <f t="shared" si="1"/>
        <v>5</v>
      </c>
      <c r="K15" s="61">
        <f t="shared" si="1"/>
        <v>19</v>
      </c>
      <c r="L15" s="77">
        <f t="shared" si="1"/>
        <v>0</v>
      </c>
      <c r="M15" s="61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</row>
    <row r="16" spans="1:13" ht="11.25">
      <c r="A16" s="88" t="s">
        <v>21</v>
      </c>
      <c r="B16" s="60">
        <v>800</v>
      </c>
      <c r="C16" s="60">
        <v>478</v>
      </c>
      <c r="D16" s="60">
        <v>248</v>
      </c>
      <c r="E16" s="60">
        <v>12</v>
      </c>
      <c r="F16" s="60">
        <v>45</v>
      </c>
      <c r="G16" s="60">
        <v>11</v>
      </c>
      <c r="H16" s="60">
        <v>1</v>
      </c>
      <c r="I16" s="60">
        <v>0</v>
      </c>
      <c r="J16" s="60">
        <v>1</v>
      </c>
      <c r="K16" s="60">
        <v>4</v>
      </c>
      <c r="L16" s="62">
        <v>0</v>
      </c>
      <c r="M16" s="60"/>
    </row>
    <row r="17" spans="1:13" ht="11.25">
      <c r="A17" s="88" t="s">
        <v>22</v>
      </c>
      <c r="B17" s="60">
        <v>557</v>
      </c>
      <c r="C17" s="60">
        <v>351</v>
      </c>
      <c r="D17" s="60">
        <v>157</v>
      </c>
      <c r="E17" s="60">
        <v>5</v>
      </c>
      <c r="F17" s="60">
        <v>28</v>
      </c>
      <c r="G17" s="60">
        <v>7</v>
      </c>
      <c r="H17" s="60">
        <v>2</v>
      </c>
      <c r="I17" s="60">
        <v>0</v>
      </c>
      <c r="J17" s="60">
        <v>2</v>
      </c>
      <c r="K17" s="60">
        <v>5</v>
      </c>
      <c r="L17" s="62">
        <v>0</v>
      </c>
      <c r="M17" s="60"/>
    </row>
    <row r="18" spans="1:13" ht="11.25">
      <c r="A18" s="88" t="s">
        <v>23</v>
      </c>
      <c r="B18" s="60">
        <v>502</v>
      </c>
      <c r="C18" s="60">
        <v>268</v>
      </c>
      <c r="D18" s="60">
        <v>189</v>
      </c>
      <c r="E18" s="60">
        <v>12</v>
      </c>
      <c r="F18" s="60">
        <v>21</v>
      </c>
      <c r="G18" s="60">
        <v>8</v>
      </c>
      <c r="H18" s="60">
        <v>1</v>
      </c>
      <c r="I18" s="60">
        <v>0</v>
      </c>
      <c r="J18" s="60">
        <v>0</v>
      </c>
      <c r="K18" s="60">
        <v>3</v>
      </c>
      <c r="L18" s="62">
        <v>0</v>
      </c>
      <c r="M18" s="60"/>
    </row>
    <row r="19" spans="1:27" s="12" customFormat="1" ht="11.25">
      <c r="A19" s="89" t="s">
        <v>206</v>
      </c>
      <c r="B19" s="61">
        <f aca="true" t="shared" si="2" ref="B19:L19">SUM(B16:B18)</f>
        <v>1859</v>
      </c>
      <c r="C19" s="61">
        <f t="shared" si="2"/>
        <v>1097</v>
      </c>
      <c r="D19" s="61">
        <f t="shared" si="2"/>
        <v>594</v>
      </c>
      <c r="E19" s="61">
        <f t="shared" si="2"/>
        <v>29</v>
      </c>
      <c r="F19" s="61">
        <f t="shared" si="2"/>
        <v>94</v>
      </c>
      <c r="G19" s="61">
        <f t="shared" si="2"/>
        <v>26</v>
      </c>
      <c r="H19" s="61">
        <f t="shared" si="2"/>
        <v>4</v>
      </c>
      <c r="I19" s="61">
        <f t="shared" si="2"/>
        <v>0</v>
      </c>
      <c r="J19" s="61">
        <f t="shared" si="2"/>
        <v>3</v>
      </c>
      <c r="K19" s="61">
        <f t="shared" si="2"/>
        <v>12</v>
      </c>
      <c r="L19" s="77">
        <f t="shared" si="2"/>
        <v>0</v>
      </c>
      <c r="M19" s="61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</row>
    <row r="20" spans="1:13" ht="11.25">
      <c r="A20" s="88" t="s">
        <v>24</v>
      </c>
      <c r="B20" s="60">
        <v>525</v>
      </c>
      <c r="C20" s="60">
        <v>285</v>
      </c>
      <c r="D20" s="60">
        <v>197</v>
      </c>
      <c r="E20" s="60">
        <v>17</v>
      </c>
      <c r="F20" s="60">
        <v>16</v>
      </c>
      <c r="G20" s="60">
        <v>8</v>
      </c>
      <c r="H20" s="60">
        <v>0</v>
      </c>
      <c r="I20" s="60">
        <v>0</v>
      </c>
      <c r="J20" s="60">
        <v>2</v>
      </c>
      <c r="K20" s="60">
        <v>0</v>
      </c>
      <c r="L20" s="62">
        <v>0</v>
      </c>
      <c r="M20" s="60"/>
    </row>
    <row r="21" spans="1:13" ht="11.25">
      <c r="A21" s="88" t="s">
        <v>25</v>
      </c>
      <c r="B21" s="60">
        <v>172</v>
      </c>
      <c r="C21" s="60">
        <v>101</v>
      </c>
      <c r="D21" s="60">
        <v>52</v>
      </c>
      <c r="E21" s="60">
        <v>3</v>
      </c>
      <c r="F21" s="60">
        <v>12</v>
      </c>
      <c r="G21" s="60">
        <v>3</v>
      </c>
      <c r="H21" s="60">
        <v>0</v>
      </c>
      <c r="I21" s="60">
        <v>0</v>
      </c>
      <c r="J21" s="60">
        <v>0</v>
      </c>
      <c r="K21" s="60">
        <v>1</v>
      </c>
      <c r="L21" s="62">
        <v>0</v>
      </c>
      <c r="M21" s="60"/>
    </row>
    <row r="22" spans="1:27" s="12" customFormat="1" ht="11.25">
      <c r="A22" s="89" t="s">
        <v>206</v>
      </c>
      <c r="B22" s="61">
        <f aca="true" t="shared" si="3" ref="B22:L22">SUM(B20:B21)</f>
        <v>697</v>
      </c>
      <c r="C22" s="61">
        <f t="shared" si="3"/>
        <v>386</v>
      </c>
      <c r="D22" s="61">
        <f t="shared" si="3"/>
        <v>249</v>
      </c>
      <c r="E22" s="61">
        <f t="shared" si="3"/>
        <v>20</v>
      </c>
      <c r="F22" s="61">
        <f t="shared" si="3"/>
        <v>28</v>
      </c>
      <c r="G22" s="61">
        <f t="shared" si="3"/>
        <v>11</v>
      </c>
      <c r="H22" s="61">
        <f t="shared" si="3"/>
        <v>0</v>
      </c>
      <c r="I22" s="61">
        <f t="shared" si="3"/>
        <v>0</v>
      </c>
      <c r="J22" s="61">
        <f t="shared" si="3"/>
        <v>2</v>
      </c>
      <c r="K22" s="61">
        <f t="shared" si="3"/>
        <v>1</v>
      </c>
      <c r="L22" s="77">
        <f t="shared" si="3"/>
        <v>0</v>
      </c>
      <c r="M22" s="61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</row>
    <row r="23" spans="1:13" ht="11.25">
      <c r="A23" s="88" t="s">
        <v>26</v>
      </c>
      <c r="B23" s="60">
        <v>715</v>
      </c>
      <c r="C23" s="60">
        <v>379</v>
      </c>
      <c r="D23" s="60">
        <v>291</v>
      </c>
      <c r="E23" s="60">
        <v>14</v>
      </c>
      <c r="F23" s="60">
        <v>20</v>
      </c>
      <c r="G23" s="60">
        <v>7</v>
      </c>
      <c r="H23" s="60">
        <v>1</v>
      </c>
      <c r="I23" s="60">
        <v>0</v>
      </c>
      <c r="J23" s="60">
        <v>1</v>
      </c>
      <c r="K23" s="60">
        <v>2</v>
      </c>
      <c r="L23" s="62">
        <v>0</v>
      </c>
      <c r="M23" s="60"/>
    </row>
    <row r="24" spans="1:13" ht="11.25">
      <c r="A24" s="88" t="s">
        <v>27</v>
      </c>
      <c r="B24" s="60">
        <v>411</v>
      </c>
      <c r="C24" s="60">
        <v>225</v>
      </c>
      <c r="D24" s="60">
        <v>161</v>
      </c>
      <c r="E24" s="60">
        <v>6</v>
      </c>
      <c r="F24" s="60">
        <v>10</v>
      </c>
      <c r="G24" s="60">
        <v>3</v>
      </c>
      <c r="H24" s="60">
        <v>3</v>
      </c>
      <c r="I24" s="60">
        <v>0</v>
      </c>
      <c r="J24" s="60">
        <v>1</v>
      </c>
      <c r="K24" s="60">
        <v>2</v>
      </c>
      <c r="L24" s="62">
        <v>0</v>
      </c>
      <c r="M24" s="60"/>
    </row>
    <row r="25" spans="1:13" ht="11.25">
      <c r="A25" s="88" t="s">
        <v>28</v>
      </c>
      <c r="B25" s="60">
        <v>495</v>
      </c>
      <c r="C25" s="60">
        <v>294</v>
      </c>
      <c r="D25" s="60">
        <v>165</v>
      </c>
      <c r="E25" s="60">
        <v>8</v>
      </c>
      <c r="F25" s="60">
        <v>16</v>
      </c>
      <c r="G25" s="60">
        <v>7</v>
      </c>
      <c r="H25" s="60">
        <v>2</v>
      </c>
      <c r="I25" s="60">
        <v>0</v>
      </c>
      <c r="J25" s="60">
        <v>0</v>
      </c>
      <c r="K25" s="60">
        <v>3</v>
      </c>
      <c r="L25" s="62">
        <v>0</v>
      </c>
      <c r="M25" s="60"/>
    </row>
    <row r="26" spans="1:13" ht="11.25">
      <c r="A26" s="88" t="s">
        <v>29</v>
      </c>
      <c r="B26" s="60">
        <v>390</v>
      </c>
      <c r="C26" s="60">
        <v>182</v>
      </c>
      <c r="D26" s="60">
        <v>188</v>
      </c>
      <c r="E26" s="60">
        <v>9</v>
      </c>
      <c r="F26" s="60">
        <v>5</v>
      </c>
      <c r="G26" s="60">
        <v>3</v>
      </c>
      <c r="H26" s="60">
        <v>0</v>
      </c>
      <c r="I26" s="60">
        <v>0</v>
      </c>
      <c r="J26" s="60">
        <v>0</v>
      </c>
      <c r="K26" s="60">
        <v>3</v>
      </c>
      <c r="L26" s="62">
        <v>0</v>
      </c>
      <c r="M26" s="60"/>
    </row>
    <row r="27" spans="1:13" ht="11.25">
      <c r="A27" s="88" t="s">
        <v>30</v>
      </c>
      <c r="B27" s="60">
        <v>199</v>
      </c>
      <c r="C27" s="60">
        <v>118</v>
      </c>
      <c r="D27" s="60">
        <v>67</v>
      </c>
      <c r="E27" s="60">
        <v>2</v>
      </c>
      <c r="F27" s="60">
        <v>6</v>
      </c>
      <c r="G27" s="60">
        <v>3</v>
      </c>
      <c r="H27" s="60">
        <v>1</v>
      </c>
      <c r="I27" s="60">
        <v>0</v>
      </c>
      <c r="J27" s="60">
        <v>0</v>
      </c>
      <c r="K27" s="60">
        <v>2</v>
      </c>
      <c r="L27" s="62">
        <v>0</v>
      </c>
      <c r="M27" s="60"/>
    </row>
    <row r="28" spans="1:27" s="12" customFormat="1" ht="11.25">
      <c r="A28" s="89" t="s">
        <v>206</v>
      </c>
      <c r="B28" s="61">
        <f aca="true" t="shared" si="4" ref="B28:L28">SUM(B23:B27)</f>
        <v>2210</v>
      </c>
      <c r="C28" s="61">
        <f t="shared" si="4"/>
        <v>1198</v>
      </c>
      <c r="D28" s="61">
        <f t="shared" si="4"/>
        <v>872</v>
      </c>
      <c r="E28" s="61">
        <f t="shared" si="4"/>
        <v>39</v>
      </c>
      <c r="F28" s="61">
        <f t="shared" si="4"/>
        <v>57</v>
      </c>
      <c r="G28" s="61">
        <f t="shared" si="4"/>
        <v>23</v>
      </c>
      <c r="H28" s="61">
        <f t="shared" si="4"/>
        <v>7</v>
      </c>
      <c r="I28" s="61">
        <f t="shared" si="4"/>
        <v>0</v>
      </c>
      <c r="J28" s="61">
        <f t="shared" si="4"/>
        <v>2</v>
      </c>
      <c r="K28" s="61">
        <f t="shared" si="4"/>
        <v>12</v>
      </c>
      <c r="L28" s="77">
        <f t="shared" si="4"/>
        <v>0</v>
      </c>
      <c r="M28" s="61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</row>
    <row r="29" spans="1:13" ht="11.25">
      <c r="A29" s="88" t="s">
        <v>31</v>
      </c>
      <c r="B29" s="60">
        <v>497</v>
      </c>
      <c r="C29" s="60">
        <v>275</v>
      </c>
      <c r="D29" s="60">
        <v>183</v>
      </c>
      <c r="E29" s="60">
        <v>8</v>
      </c>
      <c r="F29" s="60">
        <v>25</v>
      </c>
      <c r="G29" s="60">
        <v>4</v>
      </c>
      <c r="H29" s="60">
        <v>1</v>
      </c>
      <c r="I29" s="60">
        <v>0</v>
      </c>
      <c r="J29" s="60">
        <v>1</v>
      </c>
      <c r="K29" s="60">
        <v>0</v>
      </c>
      <c r="L29" s="62">
        <v>0</v>
      </c>
      <c r="M29" s="60"/>
    </row>
    <row r="30" spans="1:27" s="12" customFormat="1" ht="11.25">
      <c r="A30" s="89" t="s">
        <v>206</v>
      </c>
      <c r="B30" s="61">
        <f aca="true" t="shared" si="5" ref="B30:L30">SUM(B29)</f>
        <v>497</v>
      </c>
      <c r="C30" s="61">
        <f t="shared" si="5"/>
        <v>275</v>
      </c>
      <c r="D30" s="61">
        <f t="shared" si="5"/>
        <v>183</v>
      </c>
      <c r="E30" s="61">
        <f t="shared" si="5"/>
        <v>8</v>
      </c>
      <c r="F30" s="61">
        <f t="shared" si="5"/>
        <v>25</v>
      </c>
      <c r="G30" s="61">
        <f t="shared" si="5"/>
        <v>4</v>
      </c>
      <c r="H30" s="61">
        <f t="shared" si="5"/>
        <v>1</v>
      </c>
      <c r="I30" s="61">
        <f t="shared" si="5"/>
        <v>0</v>
      </c>
      <c r="J30" s="61">
        <f t="shared" si="5"/>
        <v>1</v>
      </c>
      <c r="K30" s="61">
        <f t="shared" si="5"/>
        <v>0</v>
      </c>
      <c r="L30" s="77">
        <f t="shared" si="5"/>
        <v>0</v>
      </c>
      <c r="M30" s="61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</row>
    <row r="31" spans="1:13" ht="11.25">
      <c r="A31" s="88" t="s">
        <v>32</v>
      </c>
      <c r="B31" s="60">
        <v>388</v>
      </c>
      <c r="C31" s="60">
        <v>287</v>
      </c>
      <c r="D31" s="60">
        <v>88</v>
      </c>
      <c r="E31" s="60">
        <v>5</v>
      </c>
      <c r="F31" s="60">
        <v>4</v>
      </c>
      <c r="G31" s="60">
        <v>0</v>
      </c>
      <c r="H31" s="60">
        <v>1</v>
      </c>
      <c r="I31" s="60">
        <v>0</v>
      </c>
      <c r="J31" s="60">
        <v>1</v>
      </c>
      <c r="K31" s="60">
        <v>2</v>
      </c>
      <c r="L31" s="62">
        <v>0</v>
      </c>
      <c r="M31" s="60"/>
    </row>
    <row r="32" spans="1:13" ht="11.25">
      <c r="A32" s="88" t="s">
        <v>33</v>
      </c>
      <c r="B32" s="60">
        <v>259</v>
      </c>
      <c r="C32" s="60">
        <v>177</v>
      </c>
      <c r="D32" s="60">
        <v>69</v>
      </c>
      <c r="E32" s="60">
        <v>2</v>
      </c>
      <c r="F32" s="60">
        <v>8</v>
      </c>
      <c r="G32" s="60">
        <v>2</v>
      </c>
      <c r="H32" s="60">
        <v>1</v>
      </c>
      <c r="I32" s="60">
        <v>0</v>
      </c>
      <c r="J32" s="60">
        <v>0</v>
      </c>
      <c r="K32" s="60">
        <v>0</v>
      </c>
      <c r="L32" s="62">
        <v>0</v>
      </c>
      <c r="M32" s="60"/>
    </row>
    <row r="33" spans="1:27" s="12" customFormat="1" ht="11.25">
      <c r="A33" s="89" t="s">
        <v>206</v>
      </c>
      <c r="B33" s="61">
        <f aca="true" t="shared" si="6" ref="B33:L33">SUM(B31:B32)</f>
        <v>647</v>
      </c>
      <c r="C33" s="61">
        <f t="shared" si="6"/>
        <v>464</v>
      </c>
      <c r="D33" s="61">
        <f t="shared" si="6"/>
        <v>157</v>
      </c>
      <c r="E33" s="61">
        <f t="shared" si="6"/>
        <v>7</v>
      </c>
      <c r="F33" s="61">
        <f t="shared" si="6"/>
        <v>12</v>
      </c>
      <c r="G33" s="61">
        <f t="shared" si="6"/>
        <v>2</v>
      </c>
      <c r="H33" s="61">
        <f t="shared" si="6"/>
        <v>2</v>
      </c>
      <c r="I33" s="61">
        <f t="shared" si="6"/>
        <v>0</v>
      </c>
      <c r="J33" s="61">
        <f t="shared" si="6"/>
        <v>1</v>
      </c>
      <c r="K33" s="61">
        <f t="shared" si="6"/>
        <v>2</v>
      </c>
      <c r="L33" s="77">
        <f t="shared" si="6"/>
        <v>0</v>
      </c>
      <c r="M33" s="61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</row>
    <row r="34" spans="1:13" ht="11.25">
      <c r="A34" s="88" t="s">
        <v>34</v>
      </c>
      <c r="B34" s="60">
        <v>350</v>
      </c>
      <c r="C34" s="60">
        <v>125</v>
      </c>
      <c r="D34" s="60">
        <v>191</v>
      </c>
      <c r="E34" s="60">
        <v>6</v>
      </c>
      <c r="F34" s="60">
        <v>12</v>
      </c>
      <c r="G34" s="60">
        <v>13</v>
      </c>
      <c r="H34" s="60">
        <v>0</v>
      </c>
      <c r="I34" s="60">
        <v>0</v>
      </c>
      <c r="J34" s="60">
        <v>1</v>
      </c>
      <c r="K34" s="60">
        <v>2</v>
      </c>
      <c r="L34" s="62">
        <v>0</v>
      </c>
      <c r="M34" s="60"/>
    </row>
    <row r="35" spans="1:13" ht="11.25">
      <c r="A35" s="88" t="s">
        <v>35</v>
      </c>
      <c r="B35" s="60">
        <v>346</v>
      </c>
      <c r="C35" s="60">
        <v>161</v>
      </c>
      <c r="D35" s="60">
        <v>164</v>
      </c>
      <c r="E35" s="60">
        <v>5</v>
      </c>
      <c r="F35" s="60">
        <v>9</v>
      </c>
      <c r="G35" s="60">
        <v>5</v>
      </c>
      <c r="H35" s="60">
        <v>0</v>
      </c>
      <c r="I35" s="60">
        <v>0</v>
      </c>
      <c r="J35" s="60">
        <v>0</v>
      </c>
      <c r="K35" s="60">
        <v>2</v>
      </c>
      <c r="L35" s="62">
        <v>0</v>
      </c>
      <c r="M35" s="60"/>
    </row>
    <row r="36" spans="1:27" s="12" customFormat="1" ht="11.25">
      <c r="A36" s="89" t="s">
        <v>206</v>
      </c>
      <c r="B36" s="61">
        <f aca="true" t="shared" si="7" ref="B36:L36">SUM(B34:B35)</f>
        <v>696</v>
      </c>
      <c r="C36" s="61">
        <f t="shared" si="7"/>
        <v>286</v>
      </c>
      <c r="D36" s="61">
        <f t="shared" si="7"/>
        <v>355</v>
      </c>
      <c r="E36" s="61">
        <f t="shared" si="7"/>
        <v>11</v>
      </c>
      <c r="F36" s="61">
        <f t="shared" si="7"/>
        <v>21</v>
      </c>
      <c r="G36" s="61">
        <f t="shared" si="7"/>
        <v>18</v>
      </c>
      <c r="H36" s="61">
        <f t="shared" si="7"/>
        <v>0</v>
      </c>
      <c r="I36" s="61">
        <f t="shared" si="7"/>
        <v>0</v>
      </c>
      <c r="J36" s="61">
        <f t="shared" si="7"/>
        <v>1</v>
      </c>
      <c r="K36" s="61">
        <f t="shared" si="7"/>
        <v>4</v>
      </c>
      <c r="L36" s="77">
        <f t="shared" si="7"/>
        <v>0</v>
      </c>
      <c r="M36" s="61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</row>
    <row r="37" spans="1:13" ht="11.25">
      <c r="A37" s="88" t="s">
        <v>36</v>
      </c>
      <c r="B37" s="60">
        <v>291</v>
      </c>
      <c r="C37" s="60">
        <v>98</v>
      </c>
      <c r="D37" s="60">
        <v>171</v>
      </c>
      <c r="E37" s="60">
        <v>4</v>
      </c>
      <c r="F37" s="60">
        <v>4</v>
      </c>
      <c r="G37" s="60">
        <v>8</v>
      </c>
      <c r="H37" s="60">
        <v>1</v>
      </c>
      <c r="I37" s="60">
        <v>0</v>
      </c>
      <c r="J37" s="60">
        <v>0</v>
      </c>
      <c r="K37" s="60">
        <v>5</v>
      </c>
      <c r="L37" s="62">
        <v>0</v>
      </c>
      <c r="M37" s="60"/>
    </row>
    <row r="38" spans="1:13" ht="11.25">
      <c r="A38" s="88" t="s">
        <v>37</v>
      </c>
      <c r="B38" s="60">
        <v>174</v>
      </c>
      <c r="C38" s="60">
        <v>54</v>
      </c>
      <c r="D38" s="60">
        <v>108</v>
      </c>
      <c r="E38" s="60">
        <v>3</v>
      </c>
      <c r="F38" s="60">
        <v>3</v>
      </c>
      <c r="G38" s="60">
        <v>5</v>
      </c>
      <c r="H38" s="60">
        <v>0</v>
      </c>
      <c r="I38" s="60">
        <v>0</v>
      </c>
      <c r="J38" s="60">
        <v>0</v>
      </c>
      <c r="K38" s="60">
        <v>1</v>
      </c>
      <c r="L38" s="62">
        <v>0</v>
      </c>
      <c r="M38" s="60"/>
    </row>
    <row r="39" spans="1:13" ht="11.25">
      <c r="A39" s="88" t="s">
        <v>38</v>
      </c>
      <c r="B39" s="60">
        <v>308</v>
      </c>
      <c r="C39" s="60">
        <v>107</v>
      </c>
      <c r="D39" s="60">
        <v>182</v>
      </c>
      <c r="E39" s="60">
        <v>11</v>
      </c>
      <c r="F39" s="60">
        <v>5</v>
      </c>
      <c r="G39" s="60">
        <v>1</v>
      </c>
      <c r="H39" s="60">
        <v>1</v>
      </c>
      <c r="I39" s="60">
        <v>0</v>
      </c>
      <c r="J39" s="60">
        <v>0</v>
      </c>
      <c r="K39" s="60">
        <v>1</v>
      </c>
      <c r="L39" s="62">
        <v>0</v>
      </c>
      <c r="M39" s="60"/>
    </row>
    <row r="40" spans="1:13" ht="11.25">
      <c r="A40" s="88" t="s">
        <v>39</v>
      </c>
      <c r="B40" s="60">
        <v>431</v>
      </c>
      <c r="C40" s="60">
        <v>149</v>
      </c>
      <c r="D40" s="60">
        <v>241</v>
      </c>
      <c r="E40" s="60">
        <v>18</v>
      </c>
      <c r="F40" s="60">
        <v>9</v>
      </c>
      <c r="G40" s="60">
        <v>7</v>
      </c>
      <c r="H40" s="60">
        <v>0</v>
      </c>
      <c r="I40" s="60">
        <v>0</v>
      </c>
      <c r="J40" s="60">
        <v>3</v>
      </c>
      <c r="K40" s="60">
        <v>4</v>
      </c>
      <c r="L40" s="62">
        <v>0</v>
      </c>
      <c r="M40" s="60"/>
    </row>
    <row r="41" spans="1:27" s="12" customFormat="1" ht="11.25">
      <c r="A41" s="89" t="s">
        <v>222</v>
      </c>
      <c r="B41" s="61">
        <f aca="true" t="shared" si="8" ref="B41:L41">SUM(B37:B40)</f>
        <v>1204</v>
      </c>
      <c r="C41" s="61">
        <f t="shared" si="8"/>
        <v>408</v>
      </c>
      <c r="D41" s="61">
        <f t="shared" si="8"/>
        <v>702</v>
      </c>
      <c r="E41" s="61">
        <f t="shared" si="8"/>
        <v>36</v>
      </c>
      <c r="F41" s="61">
        <f t="shared" si="8"/>
        <v>21</v>
      </c>
      <c r="G41" s="61">
        <f t="shared" si="8"/>
        <v>21</v>
      </c>
      <c r="H41" s="61">
        <f t="shared" si="8"/>
        <v>2</v>
      </c>
      <c r="I41" s="61">
        <f t="shared" si="8"/>
        <v>0</v>
      </c>
      <c r="J41" s="61">
        <f t="shared" si="8"/>
        <v>3</v>
      </c>
      <c r="K41" s="61">
        <f t="shared" si="8"/>
        <v>11</v>
      </c>
      <c r="L41" s="77">
        <f t="shared" si="8"/>
        <v>0</v>
      </c>
      <c r="M41" s="61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</row>
    <row r="42" spans="1:13" ht="11.25">
      <c r="A42" s="88" t="s">
        <v>40</v>
      </c>
      <c r="B42" s="60">
        <v>441</v>
      </c>
      <c r="C42" s="60">
        <v>169</v>
      </c>
      <c r="D42" s="60">
        <v>251</v>
      </c>
      <c r="E42" s="60">
        <v>3</v>
      </c>
      <c r="F42" s="60">
        <v>7</v>
      </c>
      <c r="G42" s="60">
        <v>10</v>
      </c>
      <c r="H42" s="60">
        <v>0</v>
      </c>
      <c r="I42" s="60">
        <v>1</v>
      </c>
      <c r="J42" s="60">
        <v>0</v>
      </c>
      <c r="K42" s="60">
        <v>0</v>
      </c>
      <c r="L42" s="62">
        <v>0</v>
      </c>
      <c r="M42" s="60"/>
    </row>
    <row r="43" spans="1:13" ht="11.25">
      <c r="A43" s="88" t="s">
        <v>41</v>
      </c>
      <c r="B43" s="60">
        <v>372</v>
      </c>
      <c r="C43" s="60">
        <v>129</v>
      </c>
      <c r="D43" s="60">
        <v>207</v>
      </c>
      <c r="E43" s="60">
        <v>10</v>
      </c>
      <c r="F43" s="60">
        <v>14</v>
      </c>
      <c r="G43" s="60">
        <v>8</v>
      </c>
      <c r="H43" s="60">
        <v>0</v>
      </c>
      <c r="I43" s="60">
        <v>1</v>
      </c>
      <c r="J43" s="60">
        <v>1</v>
      </c>
      <c r="K43" s="60">
        <v>2</v>
      </c>
      <c r="L43" s="62">
        <v>0</v>
      </c>
      <c r="M43" s="60"/>
    </row>
    <row r="44" spans="1:13" ht="11.25">
      <c r="A44" s="88" t="s">
        <v>42</v>
      </c>
      <c r="B44" s="60">
        <v>543</v>
      </c>
      <c r="C44" s="60">
        <v>195</v>
      </c>
      <c r="D44" s="60">
        <v>312</v>
      </c>
      <c r="E44" s="60">
        <v>16</v>
      </c>
      <c r="F44" s="60">
        <v>11</v>
      </c>
      <c r="G44" s="60">
        <v>5</v>
      </c>
      <c r="H44" s="60">
        <v>3</v>
      </c>
      <c r="I44" s="60">
        <v>0</v>
      </c>
      <c r="J44" s="60">
        <v>0</v>
      </c>
      <c r="K44" s="60">
        <v>1</v>
      </c>
      <c r="L44" s="62">
        <v>0</v>
      </c>
      <c r="M44" s="60"/>
    </row>
    <row r="45" spans="1:13" ht="11.25">
      <c r="A45" s="88" t="s">
        <v>43</v>
      </c>
      <c r="B45" s="60">
        <v>410</v>
      </c>
      <c r="C45" s="60">
        <v>180</v>
      </c>
      <c r="D45" s="60">
        <v>212</v>
      </c>
      <c r="E45" s="60">
        <v>3</v>
      </c>
      <c r="F45" s="60">
        <v>8</v>
      </c>
      <c r="G45" s="60">
        <v>6</v>
      </c>
      <c r="H45" s="60">
        <v>1</v>
      </c>
      <c r="I45" s="60">
        <v>0</v>
      </c>
      <c r="J45" s="60">
        <v>0</v>
      </c>
      <c r="K45" s="60">
        <v>0</v>
      </c>
      <c r="L45" s="62">
        <v>0</v>
      </c>
      <c r="M45" s="60"/>
    </row>
    <row r="46" spans="1:27" s="12" customFormat="1" ht="11.25">
      <c r="A46" s="89" t="s">
        <v>219</v>
      </c>
      <c r="B46" s="61">
        <f aca="true" t="shared" si="9" ref="B46:L46">SUM(B42:B45)</f>
        <v>1766</v>
      </c>
      <c r="C46" s="61">
        <f t="shared" si="9"/>
        <v>673</v>
      </c>
      <c r="D46" s="61">
        <f t="shared" si="9"/>
        <v>982</v>
      </c>
      <c r="E46" s="61">
        <f t="shared" si="9"/>
        <v>32</v>
      </c>
      <c r="F46" s="61">
        <f t="shared" si="9"/>
        <v>40</v>
      </c>
      <c r="G46" s="61">
        <f t="shared" si="9"/>
        <v>29</v>
      </c>
      <c r="H46" s="61">
        <f t="shared" si="9"/>
        <v>4</v>
      </c>
      <c r="I46" s="61">
        <f t="shared" si="9"/>
        <v>2</v>
      </c>
      <c r="J46" s="61">
        <f t="shared" si="9"/>
        <v>1</v>
      </c>
      <c r="K46" s="61">
        <f t="shared" si="9"/>
        <v>3</v>
      </c>
      <c r="L46" s="77">
        <f t="shared" si="9"/>
        <v>0</v>
      </c>
      <c r="M46" s="61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</row>
    <row r="47" spans="1:13" ht="11.25">
      <c r="A47" s="88" t="s">
        <v>44</v>
      </c>
      <c r="B47" s="60">
        <v>108</v>
      </c>
      <c r="C47" s="60">
        <v>40</v>
      </c>
      <c r="D47" s="60">
        <v>60</v>
      </c>
      <c r="E47" s="60">
        <v>3</v>
      </c>
      <c r="F47" s="60">
        <v>2</v>
      </c>
      <c r="G47" s="60">
        <v>2</v>
      </c>
      <c r="H47" s="60">
        <v>1</v>
      </c>
      <c r="I47" s="60">
        <v>0</v>
      </c>
      <c r="J47" s="60">
        <v>0</v>
      </c>
      <c r="K47" s="60">
        <v>0</v>
      </c>
      <c r="L47" s="62">
        <v>0</v>
      </c>
      <c r="M47" s="60"/>
    </row>
    <row r="48" spans="1:13" ht="11.25">
      <c r="A48" s="88" t="s">
        <v>45</v>
      </c>
      <c r="B48" s="60">
        <v>244</v>
      </c>
      <c r="C48" s="60">
        <v>84</v>
      </c>
      <c r="D48" s="60">
        <v>142</v>
      </c>
      <c r="E48" s="60">
        <v>2</v>
      </c>
      <c r="F48" s="60">
        <v>2</v>
      </c>
      <c r="G48" s="60">
        <v>11</v>
      </c>
      <c r="H48" s="60">
        <v>1</v>
      </c>
      <c r="I48" s="60">
        <v>0</v>
      </c>
      <c r="J48" s="60">
        <v>2</v>
      </c>
      <c r="K48" s="60">
        <v>0</v>
      </c>
      <c r="L48" s="62">
        <v>0</v>
      </c>
      <c r="M48" s="60"/>
    </row>
    <row r="49" spans="1:13" ht="11.25">
      <c r="A49" s="88" t="s">
        <v>46</v>
      </c>
      <c r="B49" s="60">
        <v>452</v>
      </c>
      <c r="C49" s="60">
        <v>167</v>
      </c>
      <c r="D49" s="60">
        <v>256</v>
      </c>
      <c r="E49" s="60">
        <v>9</v>
      </c>
      <c r="F49" s="60">
        <v>8</v>
      </c>
      <c r="G49" s="60">
        <v>8</v>
      </c>
      <c r="H49" s="60">
        <v>1</v>
      </c>
      <c r="I49" s="60">
        <v>0</v>
      </c>
      <c r="J49" s="60">
        <v>0</v>
      </c>
      <c r="K49" s="60">
        <v>3</v>
      </c>
      <c r="L49" s="62">
        <v>0</v>
      </c>
      <c r="M49" s="60"/>
    </row>
    <row r="50" spans="1:13" ht="11.25">
      <c r="A50" s="88" t="s">
        <v>47</v>
      </c>
      <c r="B50" s="60">
        <v>460</v>
      </c>
      <c r="C50" s="60">
        <v>182</v>
      </c>
      <c r="D50" s="60">
        <v>242</v>
      </c>
      <c r="E50" s="60">
        <v>10</v>
      </c>
      <c r="F50" s="60">
        <v>15</v>
      </c>
      <c r="G50" s="60">
        <v>8</v>
      </c>
      <c r="H50" s="60">
        <v>2</v>
      </c>
      <c r="I50" s="60">
        <v>0</v>
      </c>
      <c r="J50" s="60">
        <v>0</v>
      </c>
      <c r="K50" s="60">
        <v>1</v>
      </c>
      <c r="L50" s="62">
        <v>0</v>
      </c>
      <c r="M50" s="60"/>
    </row>
    <row r="51" spans="1:27" s="12" customFormat="1" ht="11.25">
      <c r="A51" s="89" t="s">
        <v>220</v>
      </c>
      <c r="B51" s="61">
        <f aca="true" t="shared" si="10" ref="B51:L51">SUM(B47:B50)</f>
        <v>1264</v>
      </c>
      <c r="C51" s="61">
        <f t="shared" si="10"/>
        <v>473</v>
      </c>
      <c r="D51" s="61">
        <f t="shared" si="10"/>
        <v>700</v>
      </c>
      <c r="E51" s="61">
        <f t="shared" si="10"/>
        <v>24</v>
      </c>
      <c r="F51" s="61">
        <f t="shared" si="10"/>
        <v>27</v>
      </c>
      <c r="G51" s="61">
        <f t="shared" si="10"/>
        <v>29</v>
      </c>
      <c r="H51" s="61">
        <f t="shared" si="10"/>
        <v>5</v>
      </c>
      <c r="I51" s="61">
        <f t="shared" si="10"/>
        <v>0</v>
      </c>
      <c r="J51" s="61">
        <f t="shared" si="10"/>
        <v>2</v>
      </c>
      <c r="K51" s="61">
        <f t="shared" si="10"/>
        <v>4</v>
      </c>
      <c r="L51" s="77">
        <f t="shared" si="10"/>
        <v>0</v>
      </c>
      <c r="M51" s="61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</row>
    <row r="52" spans="1:13" ht="11.25">
      <c r="A52" s="88" t="s">
        <v>48</v>
      </c>
      <c r="B52" s="60">
        <v>225</v>
      </c>
      <c r="C52" s="60">
        <v>70</v>
      </c>
      <c r="D52" s="60">
        <v>130</v>
      </c>
      <c r="E52" s="60">
        <v>12</v>
      </c>
      <c r="F52" s="60">
        <v>6</v>
      </c>
      <c r="G52" s="60">
        <v>2</v>
      </c>
      <c r="H52" s="60">
        <v>1</v>
      </c>
      <c r="I52" s="60">
        <v>1</v>
      </c>
      <c r="J52" s="60">
        <v>1</v>
      </c>
      <c r="K52" s="60">
        <v>2</v>
      </c>
      <c r="L52" s="62">
        <v>0</v>
      </c>
      <c r="M52" s="60"/>
    </row>
    <row r="53" spans="1:13" ht="11.25">
      <c r="A53" s="88" t="s">
        <v>49</v>
      </c>
      <c r="B53" s="60">
        <v>322</v>
      </c>
      <c r="C53" s="60">
        <v>118</v>
      </c>
      <c r="D53" s="60">
        <v>183</v>
      </c>
      <c r="E53" s="60">
        <v>5</v>
      </c>
      <c r="F53" s="60">
        <v>10</v>
      </c>
      <c r="G53" s="60">
        <v>5</v>
      </c>
      <c r="H53" s="60">
        <v>1</v>
      </c>
      <c r="I53" s="60">
        <v>0</v>
      </c>
      <c r="J53" s="60">
        <v>0</v>
      </c>
      <c r="K53" s="60">
        <v>0</v>
      </c>
      <c r="L53" s="62">
        <v>0</v>
      </c>
      <c r="M53" s="60"/>
    </row>
    <row r="54" spans="1:13" ht="11.25">
      <c r="A54" s="88" t="s">
        <v>50</v>
      </c>
      <c r="B54" s="60">
        <v>277</v>
      </c>
      <c r="C54" s="60">
        <v>89</v>
      </c>
      <c r="D54" s="60">
        <v>171</v>
      </c>
      <c r="E54" s="60">
        <v>8</v>
      </c>
      <c r="F54" s="60">
        <v>4</v>
      </c>
      <c r="G54" s="60">
        <v>2</v>
      </c>
      <c r="H54" s="60">
        <v>2</v>
      </c>
      <c r="I54" s="60">
        <v>0</v>
      </c>
      <c r="J54" s="60">
        <v>0</v>
      </c>
      <c r="K54" s="60">
        <v>1</v>
      </c>
      <c r="L54" s="62">
        <v>0</v>
      </c>
      <c r="M54" s="60"/>
    </row>
    <row r="55" spans="1:13" ht="11.25">
      <c r="A55" s="88" t="s">
        <v>51</v>
      </c>
      <c r="B55" s="60">
        <v>260</v>
      </c>
      <c r="C55" s="60">
        <v>85</v>
      </c>
      <c r="D55" s="60">
        <v>156</v>
      </c>
      <c r="E55" s="60">
        <v>5</v>
      </c>
      <c r="F55" s="60">
        <v>2</v>
      </c>
      <c r="G55" s="60">
        <v>7</v>
      </c>
      <c r="H55" s="60">
        <v>3</v>
      </c>
      <c r="I55" s="60">
        <v>0</v>
      </c>
      <c r="J55" s="60">
        <v>0</v>
      </c>
      <c r="K55" s="60">
        <v>2</v>
      </c>
      <c r="L55" s="62">
        <v>0</v>
      </c>
      <c r="M55" s="60"/>
    </row>
    <row r="56" spans="1:27" s="12" customFormat="1" ht="11.25">
      <c r="A56" s="89" t="s">
        <v>221</v>
      </c>
      <c r="B56" s="61">
        <f aca="true" t="shared" si="11" ref="B56:L56">SUM(B52:B55)</f>
        <v>1084</v>
      </c>
      <c r="C56" s="61">
        <f t="shared" si="11"/>
        <v>362</v>
      </c>
      <c r="D56" s="61">
        <f t="shared" si="11"/>
        <v>640</v>
      </c>
      <c r="E56" s="61">
        <f t="shared" si="11"/>
        <v>30</v>
      </c>
      <c r="F56" s="61">
        <f t="shared" si="11"/>
        <v>22</v>
      </c>
      <c r="G56" s="61">
        <f t="shared" si="11"/>
        <v>16</v>
      </c>
      <c r="H56" s="61">
        <f t="shared" si="11"/>
        <v>7</v>
      </c>
      <c r="I56" s="61">
        <f t="shared" si="11"/>
        <v>1</v>
      </c>
      <c r="J56" s="61">
        <f t="shared" si="11"/>
        <v>1</v>
      </c>
      <c r="K56" s="61">
        <f t="shared" si="11"/>
        <v>5</v>
      </c>
      <c r="L56" s="77">
        <f t="shared" si="11"/>
        <v>0</v>
      </c>
      <c r="M56" s="61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</row>
    <row r="57" spans="1:27" s="12" customFormat="1" ht="11.25">
      <c r="A57" s="89" t="s">
        <v>225</v>
      </c>
      <c r="B57" s="61">
        <f aca="true" t="shared" si="12" ref="B57:L57">SUM(B56,B51,B46,B41)</f>
        <v>5318</v>
      </c>
      <c r="C57" s="61">
        <f t="shared" si="12"/>
        <v>1916</v>
      </c>
      <c r="D57" s="61">
        <f t="shared" si="12"/>
        <v>3024</v>
      </c>
      <c r="E57" s="61">
        <f t="shared" si="12"/>
        <v>122</v>
      </c>
      <c r="F57" s="61">
        <f t="shared" si="12"/>
        <v>110</v>
      </c>
      <c r="G57" s="61">
        <f t="shared" si="12"/>
        <v>95</v>
      </c>
      <c r="H57" s="61">
        <f t="shared" si="12"/>
        <v>18</v>
      </c>
      <c r="I57" s="61">
        <f t="shared" si="12"/>
        <v>3</v>
      </c>
      <c r="J57" s="61">
        <f t="shared" si="12"/>
        <v>7</v>
      </c>
      <c r="K57" s="61">
        <f t="shared" si="12"/>
        <v>23</v>
      </c>
      <c r="L57" s="77">
        <f t="shared" si="12"/>
        <v>0</v>
      </c>
      <c r="M57" s="61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</row>
    <row r="58" spans="1:13" ht="11.25">
      <c r="A58" s="88" t="s">
        <v>52</v>
      </c>
      <c r="B58" s="60">
        <v>591</v>
      </c>
      <c r="C58" s="60">
        <v>408</v>
      </c>
      <c r="D58" s="60">
        <v>154</v>
      </c>
      <c r="E58" s="60">
        <v>6</v>
      </c>
      <c r="F58" s="60">
        <v>14</v>
      </c>
      <c r="G58" s="60">
        <v>7</v>
      </c>
      <c r="H58" s="60">
        <v>1</v>
      </c>
      <c r="I58" s="60">
        <v>0</v>
      </c>
      <c r="J58" s="60">
        <v>0</v>
      </c>
      <c r="K58" s="60">
        <v>1</v>
      </c>
      <c r="L58" s="62">
        <v>0</v>
      </c>
      <c r="M58" s="60"/>
    </row>
    <row r="59" spans="1:13" ht="11.25">
      <c r="A59" s="88" t="s">
        <v>53</v>
      </c>
      <c r="B59" s="60">
        <v>438</v>
      </c>
      <c r="C59" s="60">
        <v>273</v>
      </c>
      <c r="D59" s="60">
        <v>149</v>
      </c>
      <c r="E59" s="60">
        <v>4</v>
      </c>
      <c r="F59" s="60">
        <v>7</v>
      </c>
      <c r="G59" s="60">
        <v>1</v>
      </c>
      <c r="H59" s="60">
        <v>2</v>
      </c>
      <c r="I59" s="60">
        <v>0</v>
      </c>
      <c r="J59" s="60">
        <v>1</v>
      </c>
      <c r="K59" s="60">
        <v>1</v>
      </c>
      <c r="L59" s="62">
        <v>0</v>
      </c>
      <c r="M59" s="60"/>
    </row>
    <row r="60" spans="1:13" ht="11.25">
      <c r="A60" s="88" t="s">
        <v>54</v>
      </c>
      <c r="B60" s="60">
        <v>452</v>
      </c>
      <c r="C60" s="60">
        <v>229</v>
      </c>
      <c r="D60" s="60">
        <v>189</v>
      </c>
      <c r="E60" s="60">
        <v>8</v>
      </c>
      <c r="F60" s="60">
        <v>15</v>
      </c>
      <c r="G60" s="60">
        <v>2</v>
      </c>
      <c r="H60" s="60">
        <v>2</v>
      </c>
      <c r="I60" s="60">
        <v>0</v>
      </c>
      <c r="J60" s="60">
        <v>0</v>
      </c>
      <c r="K60" s="60">
        <v>7</v>
      </c>
      <c r="L60" s="62">
        <v>0</v>
      </c>
      <c r="M60" s="60"/>
    </row>
    <row r="61" spans="1:13" ht="11.25">
      <c r="A61" s="88" t="s">
        <v>55</v>
      </c>
      <c r="B61" s="60">
        <v>578</v>
      </c>
      <c r="C61" s="60">
        <v>359</v>
      </c>
      <c r="D61" s="60">
        <v>172</v>
      </c>
      <c r="E61" s="60">
        <v>9</v>
      </c>
      <c r="F61" s="60">
        <v>27</v>
      </c>
      <c r="G61" s="60">
        <v>5</v>
      </c>
      <c r="H61" s="60">
        <v>0</v>
      </c>
      <c r="I61" s="60">
        <v>0</v>
      </c>
      <c r="J61" s="60">
        <v>3</v>
      </c>
      <c r="K61" s="60">
        <v>3</v>
      </c>
      <c r="L61" s="62">
        <v>0</v>
      </c>
      <c r="M61" s="60"/>
    </row>
    <row r="62" spans="1:13" ht="11.25">
      <c r="A62" s="88" t="s">
        <v>56</v>
      </c>
      <c r="B62" s="60">
        <v>421</v>
      </c>
      <c r="C62" s="60">
        <v>278</v>
      </c>
      <c r="D62" s="60">
        <v>121</v>
      </c>
      <c r="E62" s="60">
        <v>4</v>
      </c>
      <c r="F62" s="60">
        <v>12</v>
      </c>
      <c r="G62" s="60">
        <v>3</v>
      </c>
      <c r="H62" s="60">
        <v>0</v>
      </c>
      <c r="I62" s="60">
        <v>0</v>
      </c>
      <c r="J62" s="60">
        <v>2</v>
      </c>
      <c r="K62" s="60">
        <v>1</v>
      </c>
      <c r="L62" s="62">
        <v>0</v>
      </c>
      <c r="M62" s="60"/>
    </row>
    <row r="63" spans="1:27" s="12" customFormat="1" ht="11.25">
      <c r="A63" s="89" t="s">
        <v>217</v>
      </c>
      <c r="B63" s="61">
        <f aca="true" t="shared" si="13" ref="B63:L63">SUM(B58:B62)</f>
        <v>2480</v>
      </c>
      <c r="C63" s="61">
        <f t="shared" si="13"/>
        <v>1547</v>
      </c>
      <c r="D63" s="61">
        <f t="shared" si="13"/>
        <v>785</v>
      </c>
      <c r="E63" s="61">
        <f t="shared" si="13"/>
        <v>31</v>
      </c>
      <c r="F63" s="61">
        <f t="shared" si="13"/>
        <v>75</v>
      </c>
      <c r="G63" s="61">
        <f t="shared" si="13"/>
        <v>18</v>
      </c>
      <c r="H63" s="61">
        <f t="shared" si="13"/>
        <v>5</v>
      </c>
      <c r="I63" s="61">
        <f t="shared" si="13"/>
        <v>0</v>
      </c>
      <c r="J63" s="61">
        <f t="shared" si="13"/>
        <v>6</v>
      </c>
      <c r="K63" s="61">
        <f t="shared" si="13"/>
        <v>13</v>
      </c>
      <c r="L63" s="77">
        <f t="shared" si="13"/>
        <v>0</v>
      </c>
      <c r="M63" s="61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</row>
    <row r="64" spans="1:13" ht="11.25">
      <c r="A64" s="88" t="s">
        <v>57</v>
      </c>
      <c r="B64" s="60">
        <v>484</v>
      </c>
      <c r="C64" s="60">
        <v>227</v>
      </c>
      <c r="D64" s="60">
        <v>225</v>
      </c>
      <c r="E64" s="60">
        <v>6</v>
      </c>
      <c r="F64" s="60">
        <v>9</v>
      </c>
      <c r="G64" s="60">
        <v>13</v>
      </c>
      <c r="H64" s="60">
        <v>1</v>
      </c>
      <c r="I64" s="60">
        <v>0</v>
      </c>
      <c r="J64" s="60">
        <v>0</v>
      </c>
      <c r="K64" s="60">
        <v>3</v>
      </c>
      <c r="L64" s="62">
        <v>0</v>
      </c>
      <c r="M64" s="60"/>
    </row>
    <row r="65" spans="1:13" ht="11.25">
      <c r="A65" s="88" t="s">
        <v>58</v>
      </c>
      <c r="B65" s="60">
        <v>514</v>
      </c>
      <c r="C65" s="60">
        <v>278</v>
      </c>
      <c r="D65" s="60">
        <v>211</v>
      </c>
      <c r="E65" s="60">
        <v>3</v>
      </c>
      <c r="F65" s="60">
        <v>11</v>
      </c>
      <c r="G65" s="60">
        <v>6</v>
      </c>
      <c r="H65" s="60">
        <v>1</v>
      </c>
      <c r="I65" s="60">
        <v>0</v>
      </c>
      <c r="J65" s="60">
        <v>3</v>
      </c>
      <c r="K65" s="60">
        <v>1</v>
      </c>
      <c r="L65" s="62">
        <v>0</v>
      </c>
      <c r="M65" s="60"/>
    </row>
    <row r="66" spans="1:27" s="12" customFormat="1" ht="11.25">
      <c r="A66" s="89" t="s">
        <v>222</v>
      </c>
      <c r="B66" s="61">
        <f aca="true" t="shared" si="14" ref="B66:L66">SUM(B64:B65)</f>
        <v>998</v>
      </c>
      <c r="C66" s="61">
        <f t="shared" si="14"/>
        <v>505</v>
      </c>
      <c r="D66" s="61">
        <f t="shared" si="14"/>
        <v>436</v>
      </c>
      <c r="E66" s="61">
        <f t="shared" si="14"/>
        <v>9</v>
      </c>
      <c r="F66" s="61">
        <f t="shared" si="14"/>
        <v>20</v>
      </c>
      <c r="G66" s="61">
        <f t="shared" si="14"/>
        <v>19</v>
      </c>
      <c r="H66" s="61">
        <f t="shared" si="14"/>
        <v>2</v>
      </c>
      <c r="I66" s="61">
        <f t="shared" si="14"/>
        <v>0</v>
      </c>
      <c r="J66" s="61">
        <f t="shared" si="14"/>
        <v>3</v>
      </c>
      <c r="K66" s="61">
        <f t="shared" si="14"/>
        <v>4</v>
      </c>
      <c r="L66" s="77">
        <f t="shared" si="14"/>
        <v>0</v>
      </c>
      <c r="M66" s="61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</row>
    <row r="67" spans="1:13" ht="11.25">
      <c r="A67" s="88" t="s">
        <v>59</v>
      </c>
      <c r="B67" s="60">
        <v>861</v>
      </c>
      <c r="C67" s="60">
        <v>484</v>
      </c>
      <c r="D67" s="60">
        <v>336</v>
      </c>
      <c r="E67" s="60">
        <v>10</v>
      </c>
      <c r="F67" s="60">
        <v>13</v>
      </c>
      <c r="G67" s="60">
        <v>8</v>
      </c>
      <c r="H67" s="60">
        <v>4</v>
      </c>
      <c r="I67" s="60">
        <v>1</v>
      </c>
      <c r="J67" s="60">
        <v>0</v>
      </c>
      <c r="K67" s="60">
        <v>5</v>
      </c>
      <c r="L67" s="62">
        <v>0</v>
      </c>
      <c r="M67" s="60"/>
    </row>
    <row r="68" spans="1:13" ht="11.25">
      <c r="A68" s="88" t="s">
        <v>60</v>
      </c>
      <c r="B68" s="60">
        <v>420</v>
      </c>
      <c r="C68" s="60">
        <v>232</v>
      </c>
      <c r="D68" s="60">
        <v>163</v>
      </c>
      <c r="E68" s="60">
        <v>4</v>
      </c>
      <c r="F68" s="60">
        <v>15</v>
      </c>
      <c r="G68" s="60">
        <v>3</v>
      </c>
      <c r="H68" s="60">
        <v>1</v>
      </c>
      <c r="I68" s="60">
        <v>0</v>
      </c>
      <c r="J68" s="60">
        <v>2</v>
      </c>
      <c r="K68" s="60">
        <v>0</v>
      </c>
      <c r="L68" s="62">
        <v>0</v>
      </c>
      <c r="M68" s="60"/>
    </row>
    <row r="69" spans="1:27" s="12" customFormat="1" ht="11.25">
      <c r="A69" s="89" t="s">
        <v>219</v>
      </c>
      <c r="B69" s="61">
        <f aca="true" t="shared" si="15" ref="B69:L69">SUM(B67:B68)</f>
        <v>1281</v>
      </c>
      <c r="C69" s="61">
        <f t="shared" si="15"/>
        <v>716</v>
      </c>
      <c r="D69" s="61">
        <f t="shared" si="15"/>
        <v>499</v>
      </c>
      <c r="E69" s="61">
        <f t="shared" si="15"/>
        <v>14</v>
      </c>
      <c r="F69" s="61">
        <f t="shared" si="15"/>
        <v>28</v>
      </c>
      <c r="G69" s="61">
        <f t="shared" si="15"/>
        <v>11</v>
      </c>
      <c r="H69" s="61">
        <f t="shared" si="15"/>
        <v>5</v>
      </c>
      <c r="I69" s="61">
        <f t="shared" si="15"/>
        <v>1</v>
      </c>
      <c r="J69" s="61">
        <f t="shared" si="15"/>
        <v>2</v>
      </c>
      <c r="K69" s="61">
        <f t="shared" si="15"/>
        <v>5</v>
      </c>
      <c r="L69" s="77">
        <f t="shared" si="15"/>
        <v>0</v>
      </c>
      <c r="M69" s="61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</row>
    <row r="70" spans="1:13" ht="11.25">
      <c r="A70" s="88" t="s">
        <v>61</v>
      </c>
      <c r="B70" s="60">
        <v>624</v>
      </c>
      <c r="C70" s="60">
        <v>295</v>
      </c>
      <c r="D70" s="60">
        <v>291</v>
      </c>
      <c r="E70" s="60">
        <v>9</v>
      </c>
      <c r="F70" s="60">
        <v>22</v>
      </c>
      <c r="G70" s="60">
        <v>3</v>
      </c>
      <c r="H70" s="60">
        <v>1</v>
      </c>
      <c r="I70" s="60">
        <v>0</v>
      </c>
      <c r="J70" s="60">
        <v>1</v>
      </c>
      <c r="K70" s="60">
        <v>2</v>
      </c>
      <c r="L70" s="62">
        <v>0</v>
      </c>
      <c r="M70" s="60"/>
    </row>
    <row r="71" spans="1:13" ht="11.25">
      <c r="A71" s="88" t="s">
        <v>62</v>
      </c>
      <c r="B71" s="60">
        <v>419</v>
      </c>
      <c r="C71" s="60">
        <v>234</v>
      </c>
      <c r="D71" s="60">
        <v>153</v>
      </c>
      <c r="E71" s="60">
        <v>6</v>
      </c>
      <c r="F71" s="60">
        <v>16</v>
      </c>
      <c r="G71" s="60">
        <v>9</v>
      </c>
      <c r="H71" s="60">
        <v>0</v>
      </c>
      <c r="I71" s="60">
        <v>0</v>
      </c>
      <c r="J71" s="60">
        <v>0</v>
      </c>
      <c r="K71" s="60">
        <v>1</v>
      </c>
      <c r="L71" s="62">
        <v>0</v>
      </c>
      <c r="M71" s="60"/>
    </row>
    <row r="72" spans="1:27" s="12" customFormat="1" ht="11.25">
      <c r="A72" s="89" t="s">
        <v>220</v>
      </c>
      <c r="B72" s="61">
        <f aca="true" t="shared" si="16" ref="B72:L72">SUM(B70:B71)</f>
        <v>1043</v>
      </c>
      <c r="C72" s="61">
        <f t="shared" si="16"/>
        <v>529</v>
      </c>
      <c r="D72" s="61">
        <f t="shared" si="16"/>
        <v>444</v>
      </c>
      <c r="E72" s="61">
        <f t="shared" si="16"/>
        <v>15</v>
      </c>
      <c r="F72" s="61">
        <f t="shared" si="16"/>
        <v>38</v>
      </c>
      <c r="G72" s="61">
        <f t="shared" si="16"/>
        <v>12</v>
      </c>
      <c r="H72" s="61">
        <f t="shared" si="16"/>
        <v>1</v>
      </c>
      <c r="I72" s="61">
        <f t="shared" si="16"/>
        <v>0</v>
      </c>
      <c r="J72" s="61">
        <f t="shared" si="16"/>
        <v>1</v>
      </c>
      <c r="K72" s="61">
        <f t="shared" si="16"/>
        <v>3</v>
      </c>
      <c r="L72" s="77">
        <f t="shared" si="16"/>
        <v>0</v>
      </c>
      <c r="M72" s="61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</row>
    <row r="73" spans="1:13" ht="11.25">
      <c r="A73" s="88" t="s">
        <v>63</v>
      </c>
      <c r="B73" s="60">
        <v>411</v>
      </c>
      <c r="C73" s="60">
        <v>223</v>
      </c>
      <c r="D73" s="60">
        <v>158</v>
      </c>
      <c r="E73" s="60">
        <v>5</v>
      </c>
      <c r="F73" s="60">
        <v>13</v>
      </c>
      <c r="G73" s="60">
        <v>8</v>
      </c>
      <c r="H73" s="60">
        <v>0</v>
      </c>
      <c r="I73" s="60">
        <v>0</v>
      </c>
      <c r="J73" s="60">
        <v>1</v>
      </c>
      <c r="K73" s="60">
        <v>3</v>
      </c>
      <c r="L73" s="62">
        <v>0</v>
      </c>
      <c r="M73" s="60"/>
    </row>
    <row r="74" spans="1:13" ht="11.25">
      <c r="A74" s="88" t="s">
        <v>64</v>
      </c>
      <c r="B74" s="60">
        <v>538</v>
      </c>
      <c r="C74" s="60">
        <v>337</v>
      </c>
      <c r="D74" s="60">
        <v>165</v>
      </c>
      <c r="E74" s="60">
        <v>6</v>
      </c>
      <c r="F74" s="60">
        <v>18</v>
      </c>
      <c r="G74" s="60">
        <v>5</v>
      </c>
      <c r="H74" s="60">
        <v>2</v>
      </c>
      <c r="I74" s="60">
        <v>0</v>
      </c>
      <c r="J74" s="60">
        <v>0</v>
      </c>
      <c r="K74" s="60">
        <v>5</v>
      </c>
      <c r="L74" s="62">
        <v>0</v>
      </c>
      <c r="M74" s="60"/>
    </row>
    <row r="75" spans="1:13" ht="11.25">
      <c r="A75" s="88" t="s">
        <v>65</v>
      </c>
      <c r="B75" s="60">
        <v>174</v>
      </c>
      <c r="C75" s="60">
        <v>98</v>
      </c>
      <c r="D75" s="60">
        <v>62</v>
      </c>
      <c r="E75" s="60">
        <v>2</v>
      </c>
      <c r="F75" s="60">
        <v>6</v>
      </c>
      <c r="G75" s="60">
        <v>3</v>
      </c>
      <c r="H75" s="60">
        <v>2</v>
      </c>
      <c r="I75" s="60">
        <v>0</v>
      </c>
      <c r="J75" s="60">
        <v>0</v>
      </c>
      <c r="K75" s="60">
        <v>1</v>
      </c>
      <c r="L75" s="62">
        <v>0</v>
      </c>
      <c r="M75" s="60"/>
    </row>
    <row r="76" spans="1:27" s="12" customFormat="1" ht="11.25">
      <c r="A76" s="89" t="s">
        <v>221</v>
      </c>
      <c r="B76" s="61">
        <f aca="true" t="shared" si="17" ref="B76:L76">SUM(B73:B75)</f>
        <v>1123</v>
      </c>
      <c r="C76" s="61">
        <f t="shared" si="17"/>
        <v>658</v>
      </c>
      <c r="D76" s="61">
        <f t="shared" si="17"/>
        <v>385</v>
      </c>
      <c r="E76" s="61">
        <f t="shared" si="17"/>
        <v>13</v>
      </c>
      <c r="F76" s="61">
        <f t="shared" si="17"/>
        <v>37</v>
      </c>
      <c r="G76" s="61">
        <f t="shared" si="17"/>
        <v>16</v>
      </c>
      <c r="H76" s="61">
        <f t="shared" si="17"/>
        <v>4</v>
      </c>
      <c r="I76" s="61">
        <f t="shared" si="17"/>
        <v>0</v>
      </c>
      <c r="J76" s="61">
        <f t="shared" si="17"/>
        <v>1</v>
      </c>
      <c r="K76" s="61">
        <f t="shared" si="17"/>
        <v>9</v>
      </c>
      <c r="L76" s="77">
        <f t="shared" si="17"/>
        <v>0</v>
      </c>
      <c r="M76" s="61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</row>
    <row r="77" spans="1:27" s="12" customFormat="1" ht="11.25">
      <c r="A77" s="89" t="s">
        <v>217</v>
      </c>
      <c r="B77" s="61">
        <f aca="true" t="shared" si="18" ref="B77:L77">SUM(B76,B72,B69,B66)</f>
        <v>4445</v>
      </c>
      <c r="C77" s="61">
        <f t="shared" si="18"/>
        <v>2408</v>
      </c>
      <c r="D77" s="61">
        <f t="shared" si="18"/>
        <v>1764</v>
      </c>
      <c r="E77" s="61">
        <f t="shared" si="18"/>
        <v>51</v>
      </c>
      <c r="F77" s="61">
        <f t="shared" si="18"/>
        <v>123</v>
      </c>
      <c r="G77" s="61">
        <f t="shared" si="18"/>
        <v>58</v>
      </c>
      <c r="H77" s="61">
        <f t="shared" si="18"/>
        <v>12</v>
      </c>
      <c r="I77" s="61">
        <f t="shared" si="18"/>
        <v>1</v>
      </c>
      <c r="J77" s="61">
        <f t="shared" si="18"/>
        <v>7</v>
      </c>
      <c r="K77" s="61">
        <f t="shared" si="18"/>
        <v>21</v>
      </c>
      <c r="L77" s="77">
        <f t="shared" si="18"/>
        <v>0</v>
      </c>
      <c r="M77" s="61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</row>
    <row r="78" spans="1:13" ht="11.25">
      <c r="A78" s="88" t="s">
        <v>66</v>
      </c>
      <c r="B78" s="60">
        <v>698</v>
      </c>
      <c r="C78" s="60">
        <v>402</v>
      </c>
      <c r="D78" s="60">
        <v>247</v>
      </c>
      <c r="E78" s="60">
        <v>4</v>
      </c>
      <c r="F78" s="60">
        <v>29</v>
      </c>
      <c r="G78" s="60">
        <v>11</v>
      </c>
      <c r="H78" s="60">
        <v>1</v>
      </c>
      <c r="I78" s="60">
        <v>0</v>
      </c>
      <c r="J78" s="60">
        <v>0</v>
      </c>
      <c r="K78" s="60">
        <v>4</v>
      </c>
      <c r="L78" s="62">
        <v>0</v>
      </c>
      <c r="M78" s="60"/>
    </row>
    <row r="79" spans="1:27" s="12" customFormat="1" ht="11.25">
      <c r="A79" s="89" t="s">
        <v>217</v>
      </c>
      <c r="B79" s="61">
        <f aca="true" t="shared" si="19" ref="B79:L79">SUM(B78)</f>
        <v>698</v>
      </c>
      <c r="C79" s="61">
        <f t="shared" si="19"/>
        <v>402</v>
      </c>
      <c r="D79" s="61">
        <f t="shared" si="19"/>
        <v>247</v>
      </c>
      <c r="E79" s="61">
        <f t="shared" si="19"/>
        <v>4</v>
      </c>
      <c r="F79" s="61">
        <f t="shared" si="19"/>
        <v>29</v>
      </c>
      <c r="G79" s="61">
        <f t="shared" si="19"/>
        <v>11</v>
      </c>
      <c r="H79" s="61">
        <f t="shared" si="19"/>
        <v>1</v>
      </c>
      <c r="I79" s="61">
        <f t="shared" si="19"/>
        <v>0</v>
      </c>
      <c r="J79" s="61">
        <f t="shared" si="19"/>
        <v>0</v>
      </c>
      <c r="K79" s="61">
        <f t="shared" si="19"/>
        <v>4</v>
      </c>
      <c r="L79" s="77">
        <f t="shared" si="19"/>
        <v>0</v>
      </c>
      <c r="M79" s="61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</row>
    <row r="80" spans="1:13" ht="11.25">
      <c r="A80" s="88" t="s">
        <v>67</v>
      </c>
      <c r="B80" s="60">
        <v>420</v>
      </c>
      <c r="C80" s="60">
        <v>272</v>
      </c>
      <c r="D80" s="60">
        <v>123</v>
      </c>
      <c r="E80" s="60">
        <v>8</v>
      </c>
      <c r="F80" s="60">
        <v>6</v>
      </c>
      <c r="G80" s="60">
        <v>3</v>
      </c>
      <c r="H80" s="60">
        <v>1</v>
      </c>
      <c r="I80" s="60">
        <v>0</v>
      </c>
      <c r="J80" s="60">
        <v>1</v>
      </c>
      <c r="K80" s="60">
        <v>6</v>
      </c>
      <c r="L80" s="62">
        <v>0</v>
      </c>
      <c r="M80" s="60"/>
    </row>
    <row r="81" spans="1:27" s="12" customFormat="1" ht="11.25">
      <c r="A81" s="89" t="s">
        <v>217</v>
      </c>
      <c r="B81" s="61">
        <f aca="true" t="shared" si="20" ref="B81:L81">SUM(B80)</f>
        <v>420</v>
      </c>
      <c r="C81" s="61">
        <f t="shared" si="20"/>
        <v>272</v>
      </c>
      <c r="D81" s="61">
        <f t="shared" si="20"/>
        <v>123</v>
      </c>
      <c r="E81" s="61">
        <f t="shared" si="20"/>
        <v>8</v>
      </c>
      <c r="F81" s="61">
        <f t="shared" si="20"/>
        <v>6</v>
      </c>
      <c r="G81" s="61">
        <f t="shared" si="20"/>
        <v>3</v>
      </c>
      <c r="H81" s="61">
        <f t="shared" si="20"/>
        <v>1</v>
      </c>
      <c r="I81" s="61">
        <f t="shared" si="20"/>
        <v>0</v>
      </c>
      <c r="J81" s="61">
        <f t="shared" si="20"/>
        <v>1</v>
      </c>
      <c r="K81" s="61">
        <f t="shared" si="20"/>
        <v>6</v>
      </c>
      <c r="L81" s="77">
        <f t="shared" si="20"/>
        <v>0</v>
      </c>
      <c r="M81" s="61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</row>
    <row r="82" spans="1:13" ht="11.25">
      <c r="A82" s="88" t="s">
        <v>68</v>
      </c>
      <c r="B82" s="60">
        <v>498</v>
      </c>
      <c r="C82" s="60">
        <v>341</v>
      </c>
      <c r="D82" s="60">
        <v>124</v>
      </c>
      <c r="E82" s="60">
        <v>5</v>
      </c>
      <c r="F82" s="60">
        <v>16</v>
      </c>
      <c r="G82" s="60">
        <v>4</v>
      </c>
      <c r="H82" s="60">
        <v>2</v>
      </c>
      <c r="I82" s="60">
        <v>0</v>
      </c>
      <c r="J82" s="60">
        <v>0</v>
      </c>
      <c r="K82" s="60">
        <v>6</v>
      </c>
      <c r="L82" s="62">
        <v>0</v>
      </c>
      <c r="M82" s="60"/>
    </row>
    <row r="83" spans="1:13" ht="11.25">
      <c r="A83" s="88" t="s">
        <v>69</v>
      </c>
      <c r="B83" s="60">
        <v>486</v>
      </c>
      <c r="C83" s="60">
        <v>302</v>
      </c>
      <c r="D83" s="60">
        <v>146</v>
      </c>
      <c r="E83" s="60">
        <v>7</v>
      </c>
      <c r="F83" s="60">
        <v>20</v>
      </c>
      <c r="G83" s="60">
        <v>5</v>
      </c>
      <c r="H83" s="60">
        <v>2</v>
      </c>
      <c r="I83" s="60">
        <v>0</v>
      </c>
      <c r="J83" s="60">
        <v>1</v>
      </c>
      <c r="K83" s="60">
        <v>3</v>
      </c>
      <c r="L83" s="62">
        <v>0</v>
      </c>
      <c r="M83" s="60"/>
    </row>
    <row r="84" spans="1:27" s="12" customFormat="1" ht="11.25">
      <c r="A84" s="89" t="s">
        <v>217</v>
      </c>
      <c r="B84" s="61">
        <f aca="true" t="shared" si="21" ref="B84:L84">SUM(B82:B83)</f>
        <v>984</v>
      </c>
      <c r="C84" s="61">
        <f t="shared" si="21"/>
        <v>643</v>
      </c>
      <c r="D84" s="61">
        <f t="shared" si="21"/>
        <v>270</v>
      </c>
      <c r="E84" s="61">
        <f t="shared" si="21"/>
        <v>12</v>
      </c>
      <c r="F84" s="61">
        <f t="shared" si="21"/>
        <v>36</v>
      </c>
      <c r="G84" s="61">
        <f t="shared" si="21"/>
        <v>9</v>
      </c>
      <c r="H84" s="61">
        <f t="shared" si="21"/>
        <v>4</v>
      </c>
      <c r="I84" s="61">
        <f t="shared" si="21"/>
        <v>0</v>
      </c>
      <c r="J84" s="61">
        <f t="shared" si="21"/>
        <v>1</v>
      </c>
      <c r="K84" s="61">
        <f t="shared" si="21"/>
        <v>9</v>
      </c>
      <c r="L84" s="77">
        <f t="shared" si="21"/>
        <v>0</v>
      </c>
      <c r="M84" s="61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</row>
    <row r="85" spans="1:13" ht="11.25">
      <c r="A85" s="88" t="s">
        <v>70</v>
      </c>
      <c r="B85" s="60">
        <v>412</v>
      </c>
      <c r="C85" s="60">
        <v>158</v>
      </c>
      <c r="D85" s="60">
        <v>214</v>
      </c>
      <c r="E85" s="60">
        <v>14</v>
      </c>
      <c r="F85" s="60">
        <v>10</v>
      </c>
      <c r="G85" s="60">
        <v>12</v>
      </c>
      <c r="H85" s="60">
        <v>0</v>
      </c>
      <c r="I85" s="60">
        <v>0</v>
      </c>
      <c r="J85" s="60">
        <v>0</v>
      </c>
      <c r="K85" s="60">
        <v>4</v>
      </c>
      <c r="L85" s="62">
        <v>0</v>
      </c>
      <c r="M85" s="60"/>
    </row>
    <row r="86" spans="1:13" ht="11.25">
      <c r="A86" s="88" t="s">
        <v>71</v>
      </c>
      <c r="B86" s="60">
        <v>351</v>
      </c>
      <c r="C86" s="60">
        <v>157</v>
      </c>
      <c r="D86" s="60">
        <v>159</v>
      </c>
      <c r="E86" s="60">
        <v>13</v>
      </c>
      <c r="F86" s="60">
        <v>9</v>
      </c>
      <c r="G86" s="60">
        <v>9</v>
      </c>
      <c r="H86" s="60">
        <v>2</v>
      </c>
      <c r="I86" s="60">
        <v>0</v>
      </c>
      <c r="J86" s="60">
        <v>0</v>
      </c>
      <c r="K86" s="60">
        <v>2</v>
      </c>
      <c r="L86" s="62">
        <v>0</v>
      </c>
      <c r="M86" s="60"/>
    </row>
    <row r="87" spans="1:13" ht="11.25">
      <c r="A87" s="88" t="s">
        <v>72</v>
      </c>
      <c r="B87" s="60">
        <v>472</v>
      </c>
      <c r="C87" s="60">
        <v>214</v>
      </c>
      <c r="D87" s="60">
        <v>219</v>
      </c>
      <c r="E87" s="60">
        <v>5</v>
      </c>
      <c r="F87" s="60">
        <v>18</v>
      </c>
      <c r="G87" s="60">
        <v>9</v>
      </c>
      <c r="H87" s="60">
        <v>3</v>
      </c>
      <c r="I87" s="60">
        <v>0</v>
      </c>
      <c r="J87" s="60">
        <v>1</v>
      </c>
      <c r="K87" s="60">
        <v>3</v>
      </c>
      <c r="L87" s="62">
        <v>0</v>
      </c>
      <c r="M87" s="60"/>
    </row>
    <row r="88" spans="1:13" ht="11.25">
      <c r="A88" s="88" t="s">
        <v>73</v>
      </c>
      <c r="B88" s="60">
        <v>514</v>
      </c>
      <c r="C88" s="60">
        <v>243</v>
      </c>
      <c r="D88" s="60">
        <v>227</v>
      </c>
      <c r="E88" s="60">
        <v>10</v>
      </c>
      <c r="F88" s="60">
        <v>23</v>
      </c>
      <c r="G88" s="60">
        <v>10</v>
      </c>
      <c r="H88" s="60">
        <v>0</v>
      </c>
      <c r="I88" s="60">
        <v>0</v>
      </c>
      <c r="J88" s="60">
        <v>0</v>
      </c>
      <c r="K88" s="60">
        <v>1</v>
      </c>
      <c r="L88" s="62">
        <v>0</v>
      </c>
      <c r="M88" s="60"/>
    </row>
    <row r="89" spans="1:13" ht="11.25">
      <c r="A89" s="88" t="s">
        <v>74</v>
      </c>
      <c r="B89" s="60">
        <v>363</v>
      </c>
      <c r="C89" s="60">
        <v>184</v>
      </c>
      <c r="D89" s="60">
        <v>142</v>
      </c>
      <c r="E89" s="60">
        <v>9</v>
      </c>
      <c r="F89" s="60">
        <v>17</v>
      </c>
      <c r="G89" s="60">
        <v>5</v>
      </c>
      <c r="H89" s="60">
        <v>2</v>
      </c>
      <c r="I89" s="60">
        <v>1</v>
      </c>
      <c r="J89" s="60">
        <v>1</v>
      </c>
      <c r="K89" s="60">
        <v>2</v>
      </c>
      <c r="L89" s="62">
        <v>0</v>
      </c>
      <c r="M89" s="60"/>
    </row>
    <row r="90" spans="1:13" ht="11.25">
      <c r="A90" s="88" t="s">
        <v>75</v>
      </c>
      <c r="B90" s="60">
        <v>520</v>
      </c>
      <c r="C90" s="60">
        <v>275</v>
      </c>
      <c r="D90" s="60">
        <v>209</v>
      </c>
      <c r="E90" s="60">
        <v>10</v>
      </c>
      <c r="F90" s="60">
        <v>15</v>
      </c>
      <c r="G90" s="60">
        <v>7</v>
      </c>
      <c r="H90" s="60">
        <v>1</v>
      </c>
      <c r="I90" s="60">
        <v>1</v>
      </c>
      <c r="J90" s="60">
        <v>2</v>
      </c>
      <c r="K90" s="60">
        <v>0</v>
      </c>
      <c r="L90" s="62">
        <v>0</v>
      </c>
      <c r="M90" s="60"/>
    </row>
    <row r="91" spans="1:13" ht="11.25">
      <c r="A91" s="88" t="s">
        <v>76</v>
      </c>
      <c r="B91" s="60">
        <v>322</v>
      </c>
      <c r="C91" s="60">
        <v>158</v>
      </c>
      <c r="D91" s="60">
        <v>135</v>
      </c>
      <c r="E91" s="60">
        <v>7</v>
      </c>
      <c r="F91" s="60">
        <v>18</v>
      </c>
      <c r="G91" s="60">
        <v>4</v>
      </c>
      <c r="H91" s="60">
        <v>0</v>
      </c>
      <c r="I91" s="60">
        <v>0</v>
      </c>
      <c r="J91" s="60">
        <v>0</v>
      </c>
      <c r="K91" s="60">
        <v>0</v>
      </c>
      <c r="L91" s="62">
        <v>0</v>
      </c>
      <c r="M91" s="60"/>
    </row>
    <row r="92" spans="1:13" ht="11.25">
      <c r="A92" s="88" t="s">
        <v>77</v>
      </c>
      <c r="B92" s="60">
        <v>459</v>
      </c>
      <c r="C92" s="60">
        <v>203</v>
      </c>
      <c r="D92" s="60">
        <v>221</v>
      </c>
      <c r="E92" s="60">
        <v>2</v>
      </c>
      <c r="F92" s="60">
        <v>13</v>
      </c>
      <c r="G92" s="60">
        <v>12</v>
      </c>
      <c r="H92" s="60">
        <v>1</v>
      </c>
      <c r="I92" s="60">
        <v>0</v>
      </c>
      <c r="J92" s="60">
        <v>3</v>
      </c>
      <c r="K92" s="60">
        <v>4</v>
      </c>
      <c r="L92" s="62">
        <v>0</v>
      </c>
      <c r="M92" s="60"/>
    </row>
    <row r="93" spans="1:27" s="12" customFormat="1" ht="11.25">
      <c r="A93" s="89" t="s">
        <v>217</v>
      </c>
      <c r="B93" s="61">
        <f aca="true" t="shared" si="22" ref="B93:L93">SUM(B85:B92)</f>
        <v>3413</v>
      </c>
      <c r="C93" s="61">
        <f t="shared" si="22"/>
        <v>1592</v>
      </c>
      <c r="D93" s="61">
        <f t="shared" si="22"/>
        <v>1526</v>
      </c>
      <c r="E93" s="61">
        <f t="shared" si="22"/>
        <v>70</v>
      </c>
      <c r="F93" s="61">
        <f t="shared" si="22"/>
        <v>123</v>
      </c>
      <c r="G93" s="61">
        <f t="shared" si="22"/>
        <v>68</v>
      </c>
      <c r="H93" s="61">
        <f t="shared" si="22"/>
        <v>9</v>
      </c>
      <c r="I93" s="61">
        <f t="shared" si="22"/>
        <v>2</v>
      </c>
      <c r="J93" s="61">
        <f t="shared" si="22"/>
        <v>7</v>
      </c>
      <c r="K93" s="61">
        <f t="shared" si="22"/>
        <v>16</v>
      </c>
      <c r="L93" s="77">
        <f t="shared" si="22"/>
        <v>0</v>
      </c>
      <c r="M93" s="61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</row>
    <row r="94" spans="1:13" ht="11.25">
      <c r="A94" s="88" t="s">
        <v>78</v>
      </c>
      <c r="B94" s="60">
        <v>614</v>
      </c>
      <c r="C94" s="60">
        <v>352</v>
      </c>
      <c r="D94" s="60">
        <v>219</v>
      </c>
      <c r="E94" s="60">
        <v>15</v>
      </c>
      <c r="F94" s="60">
        <v>18</v>
      </c>
      <c r="G94" s="60">
        <v>8</v>
      </c>
      <c r="H94" s="60">
        <v>2</v>
      </c>
      <c r="I94" s="60">
        <v>0</v>
      </c>
      <c r="J94" s="60">
        <v>0</v>
      </c>
      <c r="K94" s="60">
        <v>0</v>
      </c>
      <c r="L94" s="62">
        <v>0</v>
      </c>
      <c r="M94" s="60"/>
    </row>
    <row r="95" spans="1:13" ht="11.25">
      <c r="A95" s="88" t="s">
        <v>79</v>
      </c>
      <c r="B95" s="60">
        <v>471</v>
      </c>
      <c r="C95" s="60">
        <v>288</v>
      </c>
      <c r="D95" s="60">
        <v>153</v>
      </c>
      <c r="E95" s="60">
        <v>8</v>
      </c>
      <c r="F95" s="60">
        <v>15</v>
      </c>
      <c r="G95" s="60">
        <v>4</v>
      </c>
      <c r="H95" s="60">
        <v>1</v>
      </c>
      <c r="I95" s="60">
        <v>0</v>
      </c>
      <c r="J95" s="60">
        <v>0</v>
      </c>
      <c r="K95" s="60">
        <v>2</v>
      </c>
      <c r="L95" s="62">
        <v>0</v>
      </c>
      <c r="M95" s="60"/>
    </row>
    <row r="96" spans="1:27" s="12" customFormat="1" ht="11.25">
      <c r="A96" s="90" t="s">
        <v>217</v>
      </c>
      <c r="B96" s="64">
        <f aca="true" t="shared" si="23" ref="B96:L96">SUM(B94:B95)</f>
        <v>1085</v>
      </c>
      <c r="C96" s="64">
        <f t="shared" si="23"/>
        <v>640</v>
      </c>
      <c r="D96" s="64">
        <f t="shared" si="23"/>
        <v>372</v>
      </c>
      <c r="E96" s="64">
        <f t="shared" si="23"/>
        <v>23</v>
      </c>
      <c r="F96" s="64">
        <f t="shared" si="23"/>
        <v>33</v>
      </c>
      <c r="G96" s="64">
        <f t="shared" si="23"/>
        <v>12</v>
      </c>
      <c r="H96" s="64">
        <f t="shared" si="23"/>
        <v>3</v>
      </c>
      <c r="I96" s="64">
        <f t="shared" si="23"/>
        <v>0</v>
      </c>
      <c r="J96" s="64">
        <f t="shared" si="23"/>
        <v>0</v>
      </c>
      <c r="K96" s="64">
        <f t="shared" si="23"/>
        <v>2</v>
      </c>
      <c r="L96" s="21">
        <f t="shared" si="23"/>
        <v>0</v>
      </c>
      <c r="M96" s="61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</row>
    <row r="97" spans="1:27" s="7" customFormat="1" ht="69.75" customHeight="1">
      <c r="A97" s="84" t="s">
        <v>0</v>
      </c>
      <c r="B97" s="85" t="s">
        <v>2</v>
      </c>
      <c r="C97" s="85" t="s">
        <v>276</v>
      </c>
      <c r="D97" s="85" t="s">
        <v>277</v>
      </c>
      <c r="E97" s="85" t="s">
        <v>278</v>
      </c>
      <c r="F97" s="85" t="s">
        <v>276</v>
      </c>
      <c r="G97" s="85" t="s">
        <v>277</v>
      </c>
      <c r="H97" s="85" t="s">
        <v>279</v>
      </c>
      <c r="I97" s="85" t="s">
        <v>280</v>
      </c>
      <c r="J97" s="85" t="s">
        <v>281</v>
      </c>
      <c r="K97" s="85" t="s">
        <v>199</v>
      </c>
      <c r="L97" s="86" t="s">
        <v>200</v>
      </c>
      <c r="M97" s="10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</row>
    <row r="98" spans="1:13" ht="11.25">
      <c r="A98" s="56" t="s">
        <v>270</v>
      </c>
      <c r="B98" s="57" t="s">
        <v>1</v>
      </c>
      <c r="C98" s="87" t="s">
        <v>262</v>
      </c>
      <c r="D98" s="87" t="s">
        <v>263</v>
      </c>
      <c r="E98" s="87" t="s">
        <v>227</v>
      </c>
      <c r="F98" s="87" t="s">
        <v>264</v>
      </c>
      <c r="G98" s="87" t="s">
        <v>232</v>
      </c>
      <c r="H98" s="87" t="s">
        <v>265</v>
      </c>
      <c r="I98" s="87" t="s">
        <v>266</v>
      </c>
      <c r="J98" s="87" t="s">
        <v>267</v>
      </c>
      <c r="K98" s="57" t="s">
        <v>198</v>
      </c>
      <c r="L98" s="58" t="s">
        <v>198</v>
      </c>
      <c r="M98" s="57"/>
    </row>
    <row r="99" spans="1:13" ht="11.25">
      <c r="A99" s="88" t="s">
        <v>1</v>
      </c>
      <c r="B99" s="57" t="s">
        <v>1</v>
      </c>
      <c r="C99" s="87" t="s">
        <v>3</v>
      </c>
      <c r="D99" s="87" t="s">
        <v>4</v>
      </c>
      <c r="E99" s="87" t="s">
        <v>5</v>
      </c>
      <c r="F99" s="87" t="s">
        <v>6</v>
      </c>
      <c r="G99" s="87" t="s">
        <v>7</v>
      </c>
      <c r="H99" s="87" t="s">
        <v>8</v>
      </c>
      <c r="I99" s="87" t="s">
        <v>9</v>
      </c>
      <c r="J99" s="87" t="s">
        <v>10</v>
      </c>
      <c r="K99" s="57" t="s">
        <v>198</v>
      </c>
      <c r="L99" s="58" t="s">
        <v>198</v>
      </c>
      <c r="M99" s="57"/>
    </row>
    <row r="100" spans="1:13" ht="11.25">
      <c r="A100" s="88" t="s">
        <v>80</v>
      </c>
      <c r="B100" s="60">
        <v>278</v>
      </c>
      <c r="C100" s="60">
        <v>117</v>
      </c>
      <c r="D100" s="60">
        <v>144</v>
      </c>
      <c r="E100" s="60">
        <v>5</v>
      </c>
      <c r="F100" s="60">
        <v>4</v>
      </c>
      <c r="G100" s="60">
        <v>5</v>
      </c>
      <c r="H100" s="60">
        <v>1</v>
      </c>
      <c r="I100" s="60">
        <v>0</v>
      </c>
      <c r="J100" s="60">
        <v>1</v>
      </c>
      <c r="K100" s="60">
        <v>1</v>
      </c>
      <c r="L100" s="62">
        <v>0</v>
      </c>
      <c r="M100" s="60"/>
    </row>
    <row r="101" spans="1:13" ht="11.25">
      <c r="A101" s="88" t="s">
        <v>81</v>
      </c>
      <c r="B101" s="60">
        <v>306</v>
      </c>
      <c r="C101" s="60">
        <v>133</v>
      </c>
      <c r="D101" s="60">
        <v>151</v>
      </c>
      <c r="E101" s="60">
        <v>4</v>
      </c>
      <c r="F101" s="60">
        <v>4</v>
      </c>
      <c r="G101" s="60">
        <v>11</v>
      </c>
      <c r="H101" s="60">
        <v>0</v>
      </c>
      <c r="I101" s="60">
        <v>1</v>
      </c>
      <c r="J101" s="60">
        <v>1</v>
      </c>
      <c r="K101" s="60">
        <v>1</v>
      </c>
      <c r="L101" s="62">
        <v>0</v>
      </c>
      <c r="M101" s="60"/>
    </row>
    <row r="102" spans="1:13" ht="11.25">
      <c r="A102" s="88" t="s">
        <v>82</v>
      </c>
      <c r="B102" s="60">
        <v>307</v>
      </c>
      <c r="C102" s="60">
        <v>162</v>
      </c>
      <c r="D102" s="60">
        <v>126</v>
      </c>
      <c r="E102" s="60">
        <v>3</v>
      </c>
      <c r="F102" s="60">
        <v>8</v>
      </c>
      <c r="G102" s="60">
        <v>6</v>
      </c>
      <c r="H102" s="60">
        <v>1</v>
      </c>
      <c r="I102" s="60">
        <v>0</v>
      </c>
      <c r="J102" s="60">
        <v>0</v>
      </c>
      <c r="K102" s="60">
        <v>1</v>
      </c>
      <c r="L102" s="62">
        <v>0</v>
      </c>
      <c r="M102" s="60"/>
    </row>
    <row r="103" spans="1:13" ht="11.25">
      <c r="A103" s="88" t="s">
        <v>83</v>
      </c>
      <c r="B103" s="60">
        <v>475</v>
      </c>
      <c r="C103" s="60">
        <v>202</v>
      </c>
      <c r="D103" s="60">
        <v>244</v>
      </c>
      <c r="E103" s="60">
        <v>4</v>
      </c>
      <c r="F103" s="60">
        <v>11</v>
      </c>
      <c r="G103" s="60">
        <v>10</v>
      </c>
      <c r="H103" s="60">
        <v>0</v>
      </c>
      <c r="I103" s="60">
        <v>0</v>
      </c>
      <c r="J103" s="60">
        <v>1</v>
      </c>
      <c r="K103" s="60">
        <v>3</v>
      </c>
      <c r="L103" s="62">
        <v>0</v>
      </c>
      <c r="M103" s="60"/>
    </row>
    <row r="104" spans="1:13" ht="11.25">
      <c r="A104" s="88" t="s">
        <v>84</v>
      </c>
      <c r="B104" s="60">
        <v>376</v>
      </c>
      <c r="C104" s="60">
        <v>206</v>
      </c>
      <c r="D104" s="60">
        <v>150</v>
      </c>
      <c r="E104" s="60">
        <v>4</v>
      </c>
      <c r="F104" s="60">
        <v>7</v>
      </c>
      <c r="G104" s="60">
        <v>4</v>
      </c>
      <c r="H104" s="60">
        <v>0</v>
      </c>
      <c r="I104" s="60">
        <v>0</v>
      </c>
      <c r="J104" s="60">
        <v>0</v>
      </c>
      <c r="K104" s="60">
        <v>5</v>
      </c>
      <c r="L104" s="62">
        <v>0</v>
      </c>
      <c r="M104" s="60"/>
    </row>
    <row r="105" spans="1:27" s="12" customFormat="1" ht="11.25">
      <c r="A105" s="89" t="s">
        <v>222</v>
      </c>
      <c r="B105" s="61">
        <f aca="true" t="shared" si="24" ref="B105:L105">SUM(B100:B104)</f>
        <v>1742</v>
      </c>
      <c r="C105" s="61">
        <f t="shared" si="24"/>
        <v>820</v>
      </c>
      <c r="D105" s="61">
        <f t="shared" si="24"/>
        <v>815</v>
      </c>
      <c r="E105" s="61">
        <f t="shared" si="24"/>
        <v>20</v>
      </c>
      <c r="F105" s="61">
        <f t="shared" si="24"/>
        <v>34</v>
      </c>
      <c r="G105" s="61">
        <f t="shared" si="24"/>
        <v>36</v>
      </c>
      <c r="H105" s="61">
        <f t="shared" si="24"/>
        <v>2</v>
      </c>
      <c r="I105" s="61">
        <f t="shared" si="24"/>
        <v>1</v>
      </c>
      <c r="J105" s="61">
        <f t="shared" si="24"/>
        <v>3</v>
      </c>
      <c r="K105" s="61">
        <f t="shared" si="24"/>
        <v>11</v>
      </c>
      <c r="L105" s="77">
        <f t="shared" si="24"/>
        <v>0</v>
      </c>
      <c r="M105" s="61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</row>
    <row r="106" spans="1:13" ht="11.25">
      <c r="A106" s="88" t="s">
        <v>85</v>
      </c>
      <c r="B106" s="60">
        <v>528</v>
      </c>
      <c r="C106" s="60">
        <v>180</v>
      </c>
      <c r="D106" s="60">
        <v>313</v>
      </c>
      <c r="E106" s="60">
        <v>4</v>
      </c>
      <c r="F106" s="60">
        <v>9</v>
      </c>
      <c r="G106" s="60">
        <v>9</v>
      </c>
      <c r="H106" s="60">
        <v>2</v>
      </c>
      <c r="I106" s="60">
        <v>0</v>
      </c>
      <c r="J106" s="60">
        <v>2</v>
      </c>
      <c r="K106" s="60">
        <v>9</v>
      </c>
      <c r="L106" s="62">
        <v>0</v>
      </c>
      <c r="M106" s="60"/>
    </row>
    <row r="107" spans="1:13" ht="11.25">
      <c r="A107" s="88" t="s">
        <v>86</v>
      </c>
      <c r="B107" s="60">
        <v>254</v>
      </c>
      <c r="C107" s="60">
        <v>115</v>
      </c>
      <c r="D107" s="60">
        <v>126</v>
      </c>
      <c r="E107" s="60">
        <v>4</v>
      </c>
      <c r="F107" s="60">
        <v>3</v>
      </c>
      <c r="G107" s="60">
        <v>4</v>
      </c>
      <c r="H107" s="60">
        <v>1</v>
      </c>
      <c r="I107" s="60">
        <v>1</v>
      </c>
      <c r="J107" s="60">
        <v>0</v>
      </c>
      <c r="K107" s="60">
        <v>0</v>
      </c>
      <c r="L107" s="62">
        <v>0</v>
      </c>
      <c r="M107" s="60"/>
    </row>
    <row r="108" spans="1:13" ht="11.25">
      <c r="A108" s="88" t="s">
        <v>87</v>
      </c>
      <c r="B108" s="60">
        <v>284</v>
      </c>
      <c r="C108" s="60">
        <v>147</v>
      </c>
      <c r="D108" s="60">
        <v>126</v>
      </c>
      <c r="E108" s="60">
        <v>2</v>
      </c>
      <c r="F108" s="60">
        <v>3</v>
      </c>
      <c r="G108" s="60">
        <v>3</v>
      </c>
      <c r="H108" s="60">
        <v>2</v>
      </c>
      <c r="I108" s="60">
        <v>0</v>
      </c>
      <c r="J108" s="60">
        <v>0</v>
      </c>
      <c r="K108" s="60">
        <v>1</v>
      </c>
      <c r="L108" s="62">
        <v>0</v>
      </c>
      <c r="M108" s="60"/>
    </row>
    <row r="109" spans="1:13" ht="11.25">
      <c r="A109" s="88" t="s">
        <v>88</v>
      </c>
      <c r="B109" s="60">
        <v>421</v>
      </c>
      <c r="C109" s="60">
        <v>206</v>
      </c>
      <c r="D109" s="60">
        <v>193</v>
      </c>
      <c r="E109" s="60">
        <v>2</v>
      </c>
      <c r="F109" s="60">
        <v>8</v>
      </c>
      <c r="G109" s="60">
        <v>4</v>
      </c>
      <c r="H109" s="60">
        <v>4</v>
      </c>
      <c r="I109" s="60">
        <v>0</v>
      </c>
      <c r="J109" s="60">
        <v>2</v>
      </c>
      <c r="K109" s="60">
        <v>2</v>
      </c>
      <c r="L109" s="62">
        <v>0</v>
      </c>
      <c r="M109" s="60"/>
    </row>
    <row r="110" spans="1:13" ht="11.25">
      <c r="A110" s="88" t="s">
        <v>89</v>
      </c>
      <c r="B110" s="60">
        <v>419</v>
      </c>
      <c r="C110" s="60">
        <v>209</v>
      </c>
      <c r="D110" s="60">
        <v>187</v>
      </c>
      <c r="E110" s="60">
        <v>4</v>
      </c>
      <c r="F110" s="60">
        <v>10</v>
      </c>
      <c r="G110" s="60">
        <v>3</v>
      </c>
      <c r="H110" s="60">
        <v>2</v>
      </c>
      <c r="I110" s="60">
        <v>0</v>
      </c>
      <c r="J110" s="60">
        <v>1</v>
      </c>
      <c r="K110" s="60">
        <v>3</v>
      </c>
      <c r="L110" s="62">
        <v>0</v>
      </c>
      <c r="M110" s="60"/>
    </row>
    <row r="111" spans="1:27" s="12" customFormat="1" ht="11.25">
      <c r="A111" s="89" t="s">
        <v>219</v>
      </c>
      <c r="B111" s="61">
        <f aca="true" t="shared" si="25" ref="B111:L111">SUM(B106:B110)</f>
        <v>1906</v>
      </c>
      <c r="C111" s="61">
        <f t="shared" si="25"/>
        <v>857</v>
      </c>
      <c r="D111" s="61">
        <f t="shared" si="25"/>
        <v>945</v>
      </c>
      <c r="E111" s="61">
        <f t="shared" si="25"/>
        <v>16</v>
      </c>
      <c r="F111" s="61">
        <f t="shared" si="25"/>
        <v>33</v>
      </c>
      <c r="G111" s="61">
        <f t="shared" si="25"/>
        <v>23</v>
      </c>
      <c r="H111" s="61">
        <f t="shared" si="25"/>
        <v>11</v>
      </c>
      <c r="I111" s="61">
        <f t="shared" si="25"/>
        <v>1</v>
      </c>
      <c r="J111" s="61">
        <f t="shared" si="25"/>
        <v>5</v>
      </c>
      <c r="K111" s="61">
        <f t="shared" si="25"/>
        <v>15</v>
      </c>
      <c r="L111" s="77">
        <f t="shared" si="25"/>
        <v>0</v>
      </c>
      <c r="M111" s="61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</row>
    <row r="112" spans="1:13" ht="11.25">
      <c r="A112" s="88" t="s">
        <v>90</v>
      </c>
      <c r="B112" s="60">
        <v>275</v>
      </c>
      <c r="C112" s="60">
        <v>110</v>
      </c>
      <c r="D112" s="60">
        <v>142</v>
      </c>
      <c r="E112" s="60">
        <v>6</v>
      </c>
      <c r="F112" s="60">
        <v>10</v>
      </c>
      <c r="G112" s="60">
        <v>1</v>
      </c>
      <c r="H112" s="60">
        <v>0</v>
      </c>
      <c r="I112" s="60">
        <v>0</v>
      </c>
      <c r="J112" s="60">
        <v>1</v>
      </c>
      <c r="K112" s="60">
        <v>5</v>
      </c>
      <c r="L112" s="62">
        <v>0</v>
      </c>
      <c r="M112" s="60"/>
    </row>
    <row r="113" spans="1:13" ht="11.25">
      <c r="A113" s="88" t="s">
        <v>91</v>
      </c>
      <c r="B113" s="60">
        <v>371</v>
      </c>
      <c r="C113" s="60">
        <v>157</v>
      </c>
      <c r="D113" s="60">
        <v>192</v>
      </c>
      <c r="E113" s="60">
        <v>11</v>
      </c>
      <c r="F113" s="60">
        <v>8</v>
      </c>
      <c r="G113" s="60">
        <v>1</v>
      </c>
      <c r="H113" s="60">
        <v>0</v>
      </c>
      <c r="I113" s="60">
        <v>0</v>
      </c>
      <c r="J113" s="60">
        <v>0</v>
      </c>
      <c r="K113" s="60">
        <v>2</v>
      </c>
      <c r="L113" s="62">
        <v>0</v>
      </c>
      <c r="M113" s="60"/>
    </row>
    <row r="114" spans="1:13" ht="11.25">
      <c r="A114" s="88" t="s">
        <v>92</v>
      </c>
      <c r="B114" s="60">
        <v>205</v>
      </c>
      <c r="C114" s="60">
        <v>95</v>
      </c>
      <c r="D114" s="60">
        <v>94</v>
      </c>
      <c r="E114" s="60">
        <v>2</v>
      </c>
      <c r="F114" s="60">
        <v>9</v>
      </c>
      <c r="G114" s="60">
        <v>2</v>
      </c>
      <c r="H114" s="60">
        <v>1</v>
      </c>
      <c r="I114" s="60">
        <v>0</v>
      </c>
      <c r="J114" s="60">
        <v>0</v>
      </c>
      <c r="K114" s="60">
        <v>2</v>
      </c>
      <c r="L114" s="62">
        <v>0</v>
      </c>
      <c r="M114" s="60"/>
    </row>
    <row r="115" spans="1:13" ht="11.25">
      <c r="A115" s="88" t="s">
        <v>93</v>
      </c>
      <c r="B115" s="60">
        <v>294</v>
      </c>
      <c r="C115" s="60">
        <v>93</v>
      </c>
      <c r="D115" s="60">
        <v>176</v>
      </c>
      <c r="E115" s="60">
        <v>5</v>
      </c>
      <c r="F115" s="60">
        <v>12</v>
      </c>
      <c r="G115" s="60">
        <v>6</v>
      </c>
      <c r="H115" s="60">
        <v>0</v>
      </c>
      <c r="I115" s="60">
        <v>1</v>
      </c>
      <c r="J115" s="60">
        <v>0</v>
      </c>
      <c r="K115" s="60">
        <v>1</v>
      </c>
      <c r="L115" s="62">
        <v>0</v>
      </c>
      <c r="M115" s="60"/>
    </row>
    <row r="116" spans="1:13" ht="11.25">
      <c r="A116" s="88" t="s">
        <v>94</v>
      </c>
      <c r="B116" s="60">
        <v>162</v>
      </c>
      <c r="C116" s="60">
        <v>78</v>
      </c>
      <c r="D116" s="60">
        <v>74</v>
      </c>
      <c r="E116" s="60">
        <v>1</v>
      </c>
      <c r="F116" s="60">
        <v>6</v>
      </c>
      <c r="G116" s="60">
        <v>2</v>
      </c>
      <c r="H116" s="60">
        <v>0</v>
      </c>
      <c r="I116" s="60">
        <v>0</v>
      </c>
      <c r="J116" s="60">
        <v>0</v>
      </c>
      <c r="K116" s="60">
        <v>1</v>
      </c>
      <c r="L116" s="62">
        <v>0</v>
      </c>
      <c r="M116" s="60"/>
    </row>
    <row r="117" spans="1:27" s="12" customFormat="1" ht="11.25">
      <c r="A117" s="89" t="s">
        <v>220</v>
      </c>
      <c r="B117" s="61">
        <f aca="true" t="shared" si="26" ref="B117:L117">SUM(B112:B116)</f>
        <v>1307</v>
      </c>
      <c r="C117" s="61">
        <f t="shared" si="26"/>
        <v>533</v>
      </c>
      <c r="D117" s="61">
        <f t="shared" si="26"/>
        <v>678</v>
      </c>
      <c r="E117" s="61">
        <f t="shared" si="26"/>
        <v>25</v>
      </c>
      <c r="F117" s="61">
        <f t="shared" si="26"/>
        <v>45</v>
      </c>
      <c r="G117" s="61">
        <f t="shared" si="26"/>
        <v>12</v>
      </c>
      <c r="H117" s="61">
        <f t="shared" si="26"/>
        <v>1</v>
      </c>
      <c r="I117" s="61">
        <f t="shared" si="26"/>
        <v>1</v>
      </c>
      <c r="J117" s="61">
        <f t="shared" si="26"/>
        <v>1</v>
      </c>
      <c r="K117" s="61">
        <f t="shared" si="26"/>
        <v>11</v>
      </c>
      <c r="L117" s="77">
        <f t="shared" si="26"/>
        <v>0</v>
      </c>
      <c r="M117" s="61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</row>
    <row r="118" spans="1:13" ht="11.25">
      <c r="A118" s="88" t="s">
        <v>95</v>
      </c>
      <c r="B118" s="60">
        <v>557</v>
      </c>
      <c r="C118" s="60">
        <v>287</v>
      </c>
      <c r="D118" s="60">
        <v>236</v>
      </c>
      <c r="E118" s="60">
        <v>10</v>
      </c>
      <c r="F118" s="60">
        <v>12</v>
      </c>
      <c r="G118" s="60">
        <v>6</v>
      </c>
      <c r="H118" s="60">
        <v>1</v>
      </c>
      <c r="I118" s="60">
        <v>0</v>
      </c>
      <c r="J118" s="60">
        <v>4</v>
      </c>
      <c r="K118" s="60">
        <v>1</v>
      </c>
      <c r="L118" s="62">
        <v>0</v>
      </c>
      <c r="M118" s="60"/>
    </row>
    <row r="119" spans="1:13" ht="11.25">
      <c r="A119" s="88" t="s">
        <v>96</v>
      </c>
      <c r="B119" s="60">
        <v>622</v>
      </c>
      <c r="C119" s="60">
        <v>302</v>
      </c>
      <c r="D119" s="60">
        <v>295</v>
      </c>
      <c r="E119" s="60">
        <v>5</v>
      </c>
      <c r="F119" s="60">
        <v>9</v>
      </c>
      <c r="G119" s="60">
        <v>9</v>
      </c>
      <c r="H119" s="60">
        <v>1</v>
      </c>
      <c r="I119" s="60">
        <v>0</v>
      </c>
      <c r="J119" s="60">
        <v>0</v>
      </c>
      <c r="K119" s="60">
        <v>1</v>
      </c>
      <c r="L119" s="62">
        <v>0</v>
      </c>
      <c r="M119" s="60"/>
    </row>
    <row r="120" spans="1:13" ht="11.25">
      <c r="A120" s="88" t="s">
        <v>97</v>
      </c>
      <c r="B120" s="60">
        <v>385</v>
      </c>
      <c r="C120" s="60">
        <v>151</v>
      </c>
      <c r="D120" s="60">
        <v>206</v>
      </c>
      <c r="E120" s="60">
        <v>7</v>
      </c>
      <c r="F120" s="60">
        <v>10</v>
      </c>
      <c r="G120" s="60">
        <v>7</v>
      </c>
      <c r="H120" s="60">
        <v>1</v>
      </c>
      <c r="I120" s="60">
        <v>0</v>
      </c>
      <c r="J120" s="60">
        <v>2</v>
      </c>
      <c r="K120" s="60">
        <v>1</v>
      </c>
      <c r="L120" s="62">
        <v>0</v>
      </c>
      <c r="M120" s="60"/>
    </row>
    <row r="121" spans="1:13" ht="11.25">
      <c r="A121" s="88" t="s">
        <v>98</v>
      </c>
      <c r="B121" s="60">
        <v>479</v>
      </c>
      <c r="C121" s="60">
        <v>243</v>
      </c>
      <c r="D121" s="60">
        <v>217</v>
      </c>
      <c r="E121" s="60">
        <v>5</v>
      </c>
      <c r="F121" s="60">
        <v>10</v>
      </c>
      <c r="G121" s="60">
        <v>3</v>
      </c>
      <c r="H121" s="60">
        <v>0</v>
      </c>
      <c r="I121" s="60">
        <v>0</v>
      </c>
      <c r="J121" s="60">
        <v>0</v>
      </c>
      <c r="K121" s="60">
        <v>1</v>
      </c>
      <c r="L121" s="62">
        <v>0</v>
      </c>
      <c r="M121" s="60"/>
    </row>
    <row r="122" spans="1:13" ht="11.25">
      <c r="A122" s="88" t="s">
        <v>99</v>
      </c>
      <c r="B122" s="60">
        <v>652</v>
      </c>
      <c r="C122" s="60">
        <v>302</v>
      </c>
      <c r="D122" s="60">
        <v>321</v>
      </c>
      <c r="E122" s="60">
        <v>7</v>
      </c>
      <c r="F122" s="60">
        <v>13</v>
      </c>
      <c r="G122" s="60">
        <v>4</v>
      </c>
      <c r="H122" s="60">
        <v>2</v>
      </c>
      <c r="I122" s="60">
        <v>1</v>
      </c>
      <c r="J122" s="60">
        <v>2</v>
      </c>
      <c r="K122" s="60">
        <v>0</v>
      </c>
      <c r="L122" s="62">
        <v>0</v>
      </c>
      <c r="M122" s="60"/>
    </row>
    <row r="123" spans="1:27" s="12" customFormat="1" ht="11.25">
      <c r="A123" s="89" t="s">
        <v>221</v>
      </c>
      <c r="B123" s="61">
        <f aca="true" t="shared" si="27" ref="B123:L123">SUM(B118:B122)</f>
        <v>2695</v>
      </c>
      <c r="C123" s="61">
        <f t="shared" si="27"/>
        <v>1285</v>
      </c>
      <c r="D123" s="61">
        <f t="shared" si="27"/>
        <v>1275</v>
      </c>
      <c r="E123" s="61">
        <f t="shared" si="27"/>
        <v>34</v>
      </c>
      <c r="F123" s="61">
        <f t="shared" si="27"/>
        <v>54</v>
      </c>
      <c r="G123" s="61">
        <f t="shared" si="27"/>
        <v>29</v>
      </c>
      <c r="H123" s="61">
        <f t="shared" si="27"/>
        <v>5</v>
      </c>
      <c r="I123" s="61">
        <f t="shared" si="27"/>
        <v>1</v>
      </c>
      <c r="J123" s="61">
        <f t="shared" si="27"/>
        <v>8</v>
      </c>
      <c r="K123" s="61">
        <f t="shared" si="27"/>
        <v>4</v>
      </c>
      <c r="L123" s="77">
        <f t="shared" si="27"/>
        <v>0</v>
      </c>
      <c r="M123" s="61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</row>
    <row r="124" spans="1:13" ht="11.25">
      <c r="A124" s="88" t="s">
        <v>100</v>
      </c>
      <c r="B124" s="60">
        <v>438</v>
      </c>
      <c r="C124" s="60">
        <v>196</v>
      </c>
      <c r="D124" s="60">
        <v>218</v>
      </c>
      <c r="E124" s="60">
        <v>5</v>
      </c>
      <c r="F124" s="60">
        <v>9</v>
      </c>
      <c r="G124" s="60">
        <v>7</v>
      </c>
      <c r="H124" s="60">
        <v>2</v>
      </c>
      <c r="I124" s="60">
        <v>1</v>
      </c>
      <c r="J124" s="60">
        <v>0</v>
      </c>
      <c r="K124" s="60">
        <v>0</v>
      </c>
      <c r="L124" s="62">
        <v>0</v>
      </c>
      <c r="M124" s="60"/>
    </row>
    <row r="125" spans="1:13" ht="11.25">
      <c r="A125" s="88" t="s">
        <v>101</v>
      </c>
      <c r="B125" s="60">
        <v>482</v>
      </c>
      <c r="C125" s="60">
        <v>194</v>
      </c>
      <c r="D125" s="60">
        <v>243</v>
      </c>
      <c r="E125" s="60">
        <v>9</v>
      </c>
      <c r="F125" s="60">
        <v>18</v>
      </c>
      <c r="G125" s="60">
        <v>8</v>
      </c>
      <c r="H125" s="60">
        <v>3</v>
      </c>
      <c r="I125" s="60">
        <v>0</v>
      </c>
      <c r="J125" s="60">
        <v>2</v>
      </c>
      <c r="K125" s="60">
        <v>5</v>
      </c>
      <c r="L125" s="62">
        <v>0</v>
      </c>
      <c r="M125" s="60"/>
    </row>
    <row r="126" spans="1:13" ht="11.25">
      <c r="A126" s="88" t="s">
        <v>102</v>
      </c>
      <c r="B126" s="60">
        <v>399</v>
      </c>
      <c r="C126" s="60">
        <v>166</v>
      </c>
      <c r="D126" s="60">
        <v>208</v>
      </c>
      <c r="E126" s="60">
        <v>2</v>
      </c>
      <c r="F126" s="60">
        <v>6</v>
      </c>
      <c r="G126" s="60">
        <v>12</v>
      </c>
      <c r="H126" s="60">
        <v>2</v>
      </c>
      <c r="I126" s="60">
        <v>0</v>
      </c>
      <c r="J126" s="60">
        <v>1</v>
      </c>
      <c r="K126" s="60">
        <v>2</v>
      </c>
      <c r="L126" s="62">
        <v>0</v>
      </c>
      <c r="M126" s="60"/>
    </row>
    <row r="127" spans="1:13" ht="11.25">
      <c r="A127" s="88" t="s">
        <v>103</v>
      </c>
      <c r="B127" s="60">
        <v>394</v>
      </c>
      <c r="C127" s="60">
        <v>183</v>
      </c>
      <c r="D127" s="60">
        <v>182</v>
      </c>
      <c r="E127" s="60">
        <v>8</v>
      </c>
      <c r="F127" s="60">
        <v>14</v>
      </c>
      <c r="G127" s="60">
        <v>3</v>
      </c>
      <c r="H127" s="60">
        <v>1</v>
      </c>
      <c r="I127" s="60">
        <v>0</v>
      </c>
      <c r="J127" s="60">
        <v>2</v>
      </c>
      <c r="K127" s="60">
        <v>1</v>
      </c>
      <c r="L127" s="62">
        <v>0</v>
      </c>
      <c r="M127" s="60"/>
    </row>
    <row r="128" spans="1:13" ht="11.25">
      <c r="A128" s="88" t="s">
        <v>104</v>
      </c>
      <c r="B128" s="60">
        <v>714</v>
      </c>
      <c r="C128" s="60">
        <v>335</v>
      </c>
      <c r="D128" s="60">
        <v>338</v>
      </c>
      <c r="E128" s="60">
        <v>13</v>
      </c>
      <c r="F128" s="60">
        <v>17</v>
      </c>
      <c r="G128" s="60">
        <v>7</v>
      </c>
      <c r="H128" s="60">
        <v>2</v>
      </c>
      <c r="I128" s="60">
        <v>0</v>
      </c>
      <c r="J128" s="60">
        <v>0</v>
      </c>
      <c r="K128" s="60">
        <v>2</v>
      </c>
      <c r="L128" s="62">
        <v>0</v>
      </c>
      <c r="M128" s="60"/>
    </row>
    <row r="129" spans="1:27" s="12" customFormat="1" ht="11.25">
      <c r="A129" s="89" t="s">
        <v>223</v>
      </c>
      <c r="B129" s="61">
        <f aca="true" t="shared" si="28" ref="B129:L129">SUM(B124:B128)</f>
        <v>2427</v>
      </c>
      <c r="C129" s="61">
        <f t="shared" si="28"/>
        <v>1074</v>
      </c>
      <c r="D129" s="61">
        <f t="shared" si="28"/>
        <v>1189</v>
      </c>
      <c r="E129" s="61">
        <f t="shared" si="28"/>
        <v>37</v>
      </c>
      <c r="F129" s="61">
        <f t="shared" si="28"/>
        <v>64</v>
      </c>
      <c r="G129" s="61">
        <f t="shared" si="28"/>
        <v>37</v>
      </c>
      <c r="H129" s="61">
        <f t="shared" si="28"/>
        <v>10</v>
      </c>
      <c r="I129" s="61">
        <f t="shared" si="28"/>
        <v>1</v>
      </c>
      <c r="J129" s="61">
        <f t="shared" si="28"/>
        <v>5</v>
      </c>
      <c r="K129" s="61">
        <f t="shared" si="28"/>
        <v>10</v>
      </c>
      <c r="L129" s="77">
        <f t="shared" si="28"/>
        <v>0</v>
      </c>
      <c r="M129" s="61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</row>
    <row r="130" spans="1:13" ht="11.25">
      <c r="A130" s="88" t="s">
        <v>105</v>
      </c>
      <c r="B130" s="60">
        <v>184</v>
      </c>
      <c r="C130" s="60">
        <v>66</v>
      </c>
      <c r="D130" s="60">
        <v>109</v>
      </c>
      <c r="E130" s="60">
        <v>4</v>
      </c>
      <c r="F130" s="60">
        <v>4</v>
      </c>
      <c r="G130" s="60">
        <v>1</v>
      </c>
      <c r="H130" s="60">
        <v>0</v>
      </c>
      <c r="I130" s="60">
        <v>0</v>
      </c>
      <c r="J130" s="60">
        <v>0</v>
      </c>
      <c r="K130" s="60">
        <v>0</v>
      </c>
      <c r="L130" s="62">
        <v>0</v>
      </c>
      <c r="M130" s="60"/>
    </row>
    <row r="131" spans="1:13" ht="11.25">
      <c r="A131" s="88" t="s">
        <v>106</v>
      </c>
      <c r="B131" s="60">
        <v>169</v>
      </c>
      <c r="C131" s="60">
        <v>68</v>
      </c>
      <c r="D131" s="60">
        <v>91</v>
      </c>
      <c r="E131" s="60">
        <v>2</v>
      </c>
      <c r="F131" s="60">
        <v>1</v>
      </c>
      <c r="G131" s="60">
        <v>6</v>
      </c>
      <c r="H131" s="60">
        <v>0</v>
      </c>
      <c r="I131" s="60">
        <v>0</v>
      </c>
      <c r="J131" s="60">
        <v>1</v>
      </c>
      <c r="K131" s="60">
        <v>0</v>
      </c>
      <c r="L131" s="62">
        <v>0</v>
      </c>
      <c r="M131" s="60"/>
    </row>
    <row r="132" spans="1:13" ht="11.25">
      <c r="A132" s="88" t="s">
        <v>107</v>
      </c>
      <c r="B132" s="60">
        <v>91</v>
      </c>
      <c r="C132" s="60">
        <v>33</v>
      </c>
      <c r="D132" s="60">
        <v>46</v>
      </c>
      <c r="E132" s="60">
        <v>3</v>
      </c>
      <c r="F132" s="60">
        <v>6</v>
      </c>
      <c r="G132" s="60">
        <v>1</v>
      </c>
      <c r="H132" s="60">
        <v>0</v>
      </c>
      <c r="I132" s="60">
        <v>0</v>
      </c>
      <c r="J132" s="60">
        <v>0</v>
      </c>
      <c r="K132" s="60">
        <v>2</v>
      </c>
      <c r="L132" s="62">
        <v>0</v>
      </c>
      <c r="M132" s="60"/>
    </row>
    <row r="133" spans="1:13" ht="11.25">
      <c r="A133" s="88" t="s">
        <v>108</v>
      </c>
      <c r="B133" s="60">
        <v>618</v>
      </c>
      <c r="C133" s="60">
        <v>255</v>
      </c>
      <c r="D133" s="60">
        <v>315</v>
      </c>
      <c r="E133" s="60">
        <v>3</v>
      </c>
      <c r="F133" s="60">
        <v>19</v>
      </c>
      <c r="G133" s="60">
        <v>18</v>
      </c>
      <c r="H133" s="60">
        <v>2</v>
      </c>
      <c r="I133" s="60">
        <v>0</v>
      </c>
      <c r="J133" s="60">
        <v>1</v>
      </c>
      <c r="K133" s="60">
        <v>5</v>
      </c>
      <c r="L133" s="62">
        <v>0</v>
      </c>
      <c r="M133" s="60"/>
    </row>
    <row r="134" spans="1:13" ht="11.25">
      <c r="A134" s="88" t="s">
        <v>109</v>
      </c>
      <c r="B134" s="60">
        <v>577</v>
      </c>
      <c r="C134" s="60">
        <v>256</v>
      </c>
      <c r="D134" s="60">
        <v>294</v>
      </c>
      <c r="E134" s="60">
        <v>3</v>
      </c>
      <c r="F134" s="60">
        <v>17</v>
      </c>
      <c r="G134" s="60">
        <v>5</v>
      </c>
      <c r="H134" s="60">
        <v>1</v>
      </c>
      <c r="I134" s="60">
        <v>0</v>
      </c>
      <c r="J134" s="60">
        <v>0</v>
      </c>
      <c r="K134" s="60">
        <v>1</v>
      </c>
      <c r="L134" s="62">
        <v>0</v>
      </c>
      <c r="M134" s="60"/>
    </row>
    <row r="135" spans="1:27" s="12" customFormat="1" ht="11.25">
      <c r="A135" s="89" t="s">
        <v>224</v>
      </c>
      <c r="B135" s="61">
        <f aca="true" t="shared" si="29" ref="B135:L135">SUM(B130:B134)</f>
        <v>1639</v>
      </c>
      <c r="C135" s="61">
        <f t="shared" si="29"/>
        <v>678</v>
      </c>
      <c r="D135" s="61">
        <f t="shared" si="29"/>
        <v>855</v>
      </c>
      <c r="E135" s="61">
        <f t="shared" si="29"/>
        <v>15</v>
      </c>
      <c r="F135" s="61">
        <f t="shared" si="29"/>
        <v>47</v>
      </c>
      <c r="G135" s="61">
        <f t="shared" si="29"/>
        <v>31</v>
      </c>
      <c r="H135" s="61">
        <f t="shared" si="29"/>
        <v>3</v>
      </c>
      <c r="I135" s="61">
        <f t="shared" si="29"/>
        <v>0</v>
      </c>
      <c r="J135" s="61">
        <f t="shared" si="29"/>
        <v>2</v>
      </c>
      <c r="K135" s="61">
        <f t="shared" si="29"/>
        <v>8</v>
      </c>
      <c r="L135" s="77">
        <f t="shared" si="29"/>
        <v>0</v>
      </c>
      <c r="M135" s="61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</row>
    <row r="136" spans="1:27" s="12" customFormat="1" ht="11.25">
      <c r="A136" s="89" t="s">
        <v>225</v>
      </c>
      <c r="B136" s="61">
        <f aca="true" t="shared" si="30" ref="B136:L136">SUM(B135,B129,B123,B117,B111,B105)</f>
        <v>11716</v>
      </c>
      <c r="C136" s="61">
        <f t="shared" si="30"/>
        <v>5247</v>
      </c>
      <c r="D136" s="61">
        <f t="shared" si="30"/>
        <v>5757</v>
      </c>
      <c r="E136" s="61">
        <f t="shared" si="30"/>
        <v>147</v>
      </c>
      <c r="F136" s="61">
        <f t="shared" si="30"/>
        <v>277</v>
      </c>
      <c r="G136" s="61">
        <f t="shared" si="30"/>
        <v>168</v>
      </c>
      <c r="H136" s="61">
        <f t="shared" si="30"/>
        <v>32</v>
      </c>
      <c r="I136" s="61">
        <f t="shared" si="30"/>
        <v>5</v>
      </c>
      <c r="J136" s="61">
        <f t="shared" si="30"/>
        <v>24</v>
      </c>
      <c r="K136" s="61">
        <f t="shared" si="30"/>
        <v>59</v>
      </c>
      <c r="L136" s="77">
        <f t="shared" si="30"/>
        <v>0</v>
      </c>
      <c r="M136" s="61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</row>
    <row r="137" spans="1:13" ht="11.25">
      <c r="A137" s="88" t="s">
        <v>110</v>
      </c>
      <c r="B137" s="60">
        <v>353</v>
      </c>
      <c r="C137" s="60">
        <v>182</v>
      </c>
      <c r="D137" s="60">
        <v>147</v>
      </c>
      <c r="E137" s="60">
        <v>6</v>
      </c>
      <c r="F137" s="60">
        <v>12</v>
      </c>
      <c r="G137" s="60">
        <v>3</v>
      </c>
      <c r="H137" s="60">
        <v>0</v>
      </c>
      <c r="I137" s="60">
        <v>0</v>
      </c>
      <c r="J137" s="60">
        <v>0</v>
      </c>
      <c r="K137" s="60">
        <v>3</v>
      </c>
      <c r="L137" s="62">
        <v>0</v>
      </c>
      <c r="M137" s="60"/>
    </row>
    <row r="138" spans="1:13" ht="11.25">
      <c r="A138" s="88" t="s">
        <v>111</v>
      </c>
      <c r="B138" s="60">
        <v>415</v>
      </c>
      <c r="C138" s="60">
        <v>236</v>
      </c>
      <c r="D138" s="60">
        <v>152</v>
      </c>
      <c r="E138" s="60">
        <v>7</v>
      </c>
      <c r="F138" s="60">
        <v>13</v>
      </c>
      <c r="G138" s="60">
        <v>2</v>
      </c>
      <c r="H138" s="60">
        <v>1</v>
      </c>
      <c r="I138" s="60">
        <v>0</v>
      </c>
      <c r="J138" s="60">
        <v>0</v>
      </c>
      <c r="K138" s="60">
        <v>4</v>
      </c>
      <c r="L138" s="62">
        <v>0</v>
      </c>
      <c r="M138" s="60"/>
    </row>
    <row r="139" spans="1:27" s="12" customFormat="1" ht="11.25">
      <c r="A139" s="89" t="s">
        <v>217</v>
      </c>
      <c r="B139" s="61">
        <f aca="true" t="shared" si="31" ref="B139:L139">SUM(B137:B138)</f>
        <v>768</v>
      </c>
      <c r="C139" s="61">
        <f t="shared" si="31"/>
        <v>418</v>
      </c>
      <c r="D139" s="61">
        <f t="shared" si="31"/>
        <v>299</v>
      </c>
      <c r="E139" s="61">
        <f t="shared" si="31"/>
        <v>13</v>
      </c>
      <c r="F139" s="61">
        <f t="shared" si="31"/>
        <v>25</v>
      </c>
      <c r="G139" s="61">
        <f t="shared" si="31"/>
        <v>5</v>
      </c>
      <c r="H139" s="61">
        <f t="shared" si="31"/>
        <v>1</v>
      </c>
      <c r="I139" s="61">
        <f t="shared" si="31"/>
        <v>0</v>
      </c>
      <c r="J139" s="61">
        <f t="shared" si="31"/>
        <v>0</v>
      </c>
      <c r="K139" s="61">
        <f t="shared" si="31"/>
        <v>7</v>
      </c>
      <c r="L139" s="77">
        <f t="shared" si="31"/>
        <v>0</v>
      </c>
      <c r="M139" s="61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</row>
    <row r="140" spans="1:13" ht="11.25">
      <c r="A140" s="88" t="s">
        <v>112</v>
      </c>
      <c r="B140" s="60">
        <v>677</v>
      </c>
      <c r="C140" s="60">
        <v>405</v>
      </c>
      <c r="D140" s="60">
        <v>240</v>
      </c>
      <c r="E140" s="60">
        <v>9</v>
      </c>
      <c r="F140" s="60">
        <v>12</v>
      </c>
      <c r="G140" s="60">
        <v>6</v>
      </c>
      <c r="H140" s="60">
        <v>2</v>
      </c>
      <c r="I140" s="60">
        <v>0</v>
      </c>
      <c r="J140" s="60">
        <v>0</v>
      </c>
      <c r="K140" s="60">
        <v>3</v>
      </c>
      <c r="L140" s="62">
        <v>0</v>
      </c>
      <c r="M140" s="60"/>
    </row>
    <row r="141" spans="1:27" s="12" customFormat="1" ht="11.25">
      <c r="A141" s="89" t="s">
        <v>217</v>
      </c>
      <c r="B141" s="61">
        <f aca="true" t="shared" si="32" ref="B141:L141">SUM(B140)</f>
        <v>677</v>
      </c>
      <c r="C141" s="61">
        <f t="shared" si="32"/>
        <v>405</v>
      </c>
      <c r="D141" s="61">
        <f t="shared" si="32"/>
        <v>240</v>
      </c>
      <c r="E141" s="61">
        <f t="shared" si="32"/>
        <v>9</v>
      </c>
      <c r="F141" s="61">
        <f t="shared" si="32"/>
        <v>12</v>
      </c>
      <c r="G141" s="61">
        <f t="shared" si="32"/>
        <v>6</v>
      </c>
      <c r="H141" s="61">
        <f t="shared" si="32"/>
        <v>2</v>
      </c>
      <c r="I141" s="61">
        <f t="shared" si="32"/>
        <v>0</v>
      </c>
      <c r="J141" s="61">
        <f t="shared" si="32"/>
        <v>0</v>
      </c>
      <c r="K141" s="61">
        <f t="shared" si="32"/>
        <v>3</v>
      </c>
      <c r="L141" s="77">
        <f t="shared" si="32"/>
        <v>0</v>
      </c>
      <c r="M141" s="61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</row>
    <row r="142" spans="1:13" ht="11.25">
      <c r="A142" s="88" t="s">
        <v>113</v>
      </c>
      <c r="B142" s="60">
        <v>671</v>
      </c>
      <c r="C142" s="60">
        <v>407</v>
      </c>
      <c r="D142" s="60">
        <v>232</v>
      </c>
      <c r="E142" s="60">
        <v>12</v>
      </c>
      <c r="F142" s="60">
        <v>8</v>
      </c>
      <c r="G142" s="60">
        <v>4</v>
      </c>
      <c r="H142" s="60">
        <v>2</v>
      </c>
      <c r="I142" s="60">
        <v>0</v>
      </c>
      <c r="J142" s="60">
        <v>0</v>
      </c>
      <c r="K142" s="60">
        <v>6</v>
      </c>
      <c r="L142" s="62">
        <v>0</v>
      </c>
      <c r="M142" s="60"/>
    </row>
    <row r="143" spans="1:13" ht="11.25">
      <c r="A143" s="88" t="s">
        <v>114</v>
      </c>
      <c r="B143" s="60">
        <v>586</v>
      </c>
      <c r="C143" s="60">
        <v>366</v>
      </c>
      <c r="D143" s="60">
        <v>185</v>
      </c>
      <c r="E143" s="60">
        <v>5</v>
      </c>
      <c r="F143" s="60">
        <v>20</v>
      </c>
      <c r="G143" s="60">
        <v>6</v>
      </c>
      <c r="H143" s="60">
        <v>0</v>
      </c>
      <c r="I143" s="60">
        <v>0</v>
      </c>
      <c r="J143" s="60">
        <v>1</v>
      </c>
      <c r="K143" s="60">
        <v>1</v>
      </c>
      <c r="L143" s="62">
        <v>2</v>
      </c>
      <c r="M143" s="60"/>
    </row>
    <row r="144" spans="1:27" s="12" customFormat="1" ht="11.25">
      <c r="A144" s="89" t="s">
        <v>217</v>
      </c>
      <c r="B144" s="61">
        <f aca="true" t="shared" si="33" ref="B144:L144">SUM(B142:B143)</f>
        <v>1257</v>
      </c>
      <c r="C144" s="61">
        <f t="shared" si="33"/>
        <v>773</v>
      </c>
      <c r="D144" s="61">
        <f t="shared" si="33"/>
        <v>417</v>
      </c>
      <c r="E144" s="61">
        <f t="shared" si="33"/>
        <v>17</v>
      </c>
      <c r="F144" s="61">
        <f t="shared" si="33"/>
        <v>28</v>
      </c>
      <c r="G144" s="61">
        <f t="shared" si="33"/>
        <v>10</v>
      </c>
      <c r="H144" s="61">
        <f t="shared" si="33"/>
        <v>2</v>
      </c>
      <c r="I144" s="61">
        <f t="shared" si="33"/>
        <v>0</v>
      </c>
      <c r="J144" s="61">
        <f t="shared" si="33"/>
        <v>1</v>
      </c>
      <c r="K144" s="61">
        <f t="shared" si="33"/>
        <v>7</v>
      </c>
      <c r="L144" s="77">
        <f t="shared" si="33"/>
        <v>2</v>
      </c>
      <c r="M144" s="61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</row>
    <row r="145" spans="1:13" ht="11.25">
      <c r="A145" s="88" t="s">
        <v>115</v>
      </c>
      <c r="B145" s="60">
        <v>517</v>
      </c>
      <c r="C145" s="60">
        <v>319</v>
      </c>
      <c r="D145" s="60">
        <v>165</v>
      </c>
      <c r="E145" s="60">
        <v>4</v>
      </c>
      <c r="F145" s="60">
        <v>17</v>
      </c>
      <c r="G145" s="60">
        <v>7</v>
      </c>
      <c r="H145" s="60">
        <v>0</v>
      </c>
      <c r="I145" s="60">
        <v>1</v>
      </c>
      <c r="J145" s="60">
        <v>2</v>
      </c>
      <c r="K145" s="60">
        <v>2</v>
      </c>
      <c r="L145" s="62">
        <v>0</v>
      </c>
      <c r="M145" s="60"/>
    </row>
    <row r="146" spans="1:13" ht="11.25">
      <c r="A146" s="88" t="s">
        <v>116</v>
      </c>
      <c r="B146" s="60">
        <v>569</v>
      </c>
      <c r="C146" s="60">
        <v>357</v>
      </c>
      <c r="D146" s="60">
        <v>165</v>
      </c>
      <c r="E146" s="60">
        <v>4</v>
      </c>
      <c r="F146" s="60">
        <v>22</v>
      </c>
      <c r="G146" s="60">
        <v>10</v>
      </c>
      <c r="H146" s="60">
        <v>3</v>
      </c>
      <c r="I146" s="60">
        <v>1</v>
      </c>
      <c r="J146" s="60">
        <v>5</v>
      </c>
      <c r="K146" s="60">
        <v>2</v>
      </c>
      <c r="L146" s="62">
        <v>0</v>
      </c>
      <c r="M146" s="60"/>
    </row>
    <row r="147" spans="1:27" s="12" customFormat="1" ht="11.25">
      <c r="A147" s="89" t="s">
        <v>217</v>
      </c>
      <c r="B147" s="61">
        <f aca="true" t="shared" si="34" ref="B147:L147">SUM(B145:B146)</f>
        <v>1086</v>
      </c>
      <c r="C147" s="61">
        <f t="shared" si="34"/>
        <v>676</v>
      </c>
      <c r="D147" s="61">
        <f t="shared" si="34"/>
        <v>330</v>
      </c>
      <c r="E147" s="61">
        <f t="shared" si="34"/>
        <v>8</v>
      </c>
      <c r="F147" s="61">
        <f t="shared" si="34"/>
        <v>39</v>
      </c>
      <c r="G147" s="61">
        <f t="shared" si="34"/>
        <v>17</v>
      </c>
      <c r="H147" s="61">
        <f t="shared" si="34"/>
        <v>3</v>
      </c>
      <c r="I147" s="61">
        <f t="shared" si="34"/>
        <v>2</v>
      </c>
      <c r="J147" s="61">
        <f t="shared" si="34"/>
        <v>7</v>
      </c>
      <c r="K147" s="61">
        <f t="shared" si="34"/>
        <v>4</v>
      </c>
      <c r="L147" s="77">
        <f t="shared" si="34"/>
        <v>0</v>
      </c>
      <c r="M147" s="61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</row>
    <row r="148" spans="1:13" ht="11.25">
      <c r="A148" s="88" t="s">
        <v>117</v>
      </c>
      <c r="B148" s="60">
        <v>965</v>
      </c>
      <c r="C148" s="60">
        <v>385</v>
      </c>
      <c r="D148" s="60">
        <v>509</v>
      </c>
      <c r="E148" s="60">
        <v>19</v>
      </c>
      <c r="F148" s="60">
        <v>19</v>
      </c>
      <c r="G148" s="60">
        <v>27</v>
      </c>
      <c r="H148" s="60">
        <v>4</v>
      </c>
      <c r="I148" s="60">
        <v>1</v>
      </c>
      <c r="J148" s="60">
        <v>0</v>
      </c>
      <c r="K148" s="60">
        <v>1</v>
      </c>
      <c r="L148" s="62">
        <v>0</v>
      </c>
      <c r="M148" s="60"/>
    </row>
    <row r="149" spans="1:13" ht="11.25">
      <c r="A149" s="88" t="s">
        <v>118</v>
      </c>
      <c r="B149" s="60">
        <v>520</v>
      </c>
      <c r="C149" s="60">
        <v>195</v>
      </c>
      <c r="D149" s="60">
        <v>295</v>
      </c>
      <c r="E149" s="60">
        <v>9</v>
      </c>
      <c r="F149" s="60">
        <v>6</v>
      </c>
      <c r="G149" s="60">
        <v>8</v>
      </c>
      <c r="H149" s="60">
        <v>3</v>
      </c>
      <c r="I149" s="60">
        <v>0</v>
      </c>
      <c r="J149" s="60">
        <v>0</v>
      </c>
      <c r="K149" s="60">
        <v>4</v>
      </c>
      <c r="L149" s="62">
        <v>0</v>
      </c>
      <c r="M149" s="60"/>
    </row>
    <row r="150" spans="1:13" ht="11.25">
      <c r="A150" s="88" t="s">
        <v>119</v>
      </c>
      <c r="B150" s="60">
        <v>735</v>
      </c>
      <c r="C150" s="60">
        <v>211</v>
      </c>
      <c r="D150" s="60">
        <v>471</v>
      </c>
      <c r="E150" s="60">
        <v>20</v>
      </c>
      <c r="F150" s="60">
        <v>2</v>
      </c>
      <c r="G150" s="60">
        <v>13</v>
      </c>
      <c r="H150" s="60">
        <v>6</v>
      </c>
      <c r="I150" s="60">
        <v>0</v>
      </c>
      <c r="J150" s="60">
        <v>9</v>
      </c>
      <c r="K150" s="60">
        <v>3</v>
      </c>
      <c r="L150" s="62">
        <v>0</v>
      </c>
      <c r="M150" s="60"/>
    </row>
    <row r="151" spans="1:13" ht="11.25">
      <c r="A151" s="88" t="s">
        <v>120</v>
      </c>
      <c r="B151" s="60">
        <v>935</v>
      </c>
      <c r="C151" s="60">
        <v>331</v>
      </c>
      <c r="D151" s="60">
        <v>545</v>
      </c>
      <c r="E151" s="60">
        <v>14</v>
      </c>
      <c r="F151" s="60">
        <v>19</v>
      </c>
      <c r="G151" s="60">
        <v>17</v>
      </c>
      <c r="H151" s="60">
        <v>2</v>
      </c>
      <c r="I151" s="60">
        <v>1</v>
      </c>
      <c r="J151" s="60">
        <v>3</v>
      </c>
      <c r="K151" s="60">
        <v>3</v>
      </c>
      <c r="L151" s="62">
        <v>0</v>
      </c>
      <c r="M151" s="60"/>
    </row>
    <row r="152" spans="1:13" ht="11.25">
      <c r="A152" s="88" t="s">
        <v>121</v>
      </c>
      <c r="B152" s="60">
        <v>755</v>
      </c>
      <c r="C152" s="60">
        <v>245</v>
      </c>
      <c r="D152" s="60">
        <v>466</v>
      </c>
      <c r="E152" s="60">
        <v>20</v>
      </c>
      <c r="F152" s="60">
        <v>8</v>
      </c>
      <c r="G152" s="60">
        <v>13</v>
      </c>
      <c r="H152" s="60">
        <v>1</v>
      </c>
      <c r="I152" s="60">
        <v>0</v>
      </c>
      <c r="J152" s="60">
        <v>2</v>
      </c>
      <c r="K152" s="60">
        <v>0</v>
      </c>
      <c r="L152" s="62">
        <v>0</v>
      </c>
      <c r="M152" s="60"/>
    </row>
    <row r="153" spans="1:13" ht="11.25">
      <c r="A153" s="88" t="s">
        <v>122</v>
      </c>
      <c r="B153" s="60">
        <v>596</v>
      </c>
      <c r="C153" s="60">
        <v>232</v>
      </c>
      <c r="D153" s="60">
        <v>325</v>
      </c>
      <c r="E153" s="60">
        <v>11</v>
      </c>
      <c r="F153" s="60">
        <v>12</v>
      </c>
      <c r="G153" s="60">
        <v>7</v>
      </c>
      <c r="H153" s="60">
        <v>3</v>
      </c>
      <c r="I153" s="60">
        <v>0</v>
      </c>
      <c r="J153" s="60">
        <v>1</v>
      </c>
      <c r="K153" s="60">
        <v>5</v>
      </c>
      <c r="L153" s="62">
        <v>0</v>
      </c>
      <c r="M153" s="60"/>
    </row>
    <row r="154" spans="1:13" ht="11.25">
      <c r="A154" s="88" t="s">
        <v>123</v>
      </c>
      <c r="B154" s="60">
        <v>603</v>
      </c>
      <c r="C154" s="60">
        <v>333</v>
      </c>
      <c r="D154" s="60">
        <v>231</v>
      </c>
      <c r="E154" s="60">
        <v>6</v>
      </c>
      <c r="F154" s="60">
        <v>22</v>
      </c>
      <c r="G154" s="60">
        <v>7</v>
      </c>
      <c r="H154" s="60">
        <v>2</v>
      </c>
      <c r="I154" s="60">
        <v>0</v>
      </c>
      <c r="J154" s="60">
        <v>1</v>
      </c>
      <c r="K154" s="60">
        <v>1</v>
      </c>
      <c r="L154" s="62">
        <v>0</v>
      </c>
      <c r="M154" s="60"/>
    </row>
    <row r="155" spans="1:13" ht="11.25">
      <c r="A155" s="88" t="s">
        <v>124</v>
      </c>
      <c r="B155" s="60">
        <v>693</v>
      </c>
      <c r="C155" s="60">
        <v>341</v>
      </c>
      <c r="D155" s="60">
        <v>307</v>
      </c>
      <c r="E155" s="60">
        <v>11</v>
      </c>
      <c r="F155" s="60">
        <v>14</v>
      </c>
      <c r="G155" s="60">
        <v>13</v>
      </c>
      <c r="H155" s="60">
        <v>1</v>
      </c>
      <c r="I155" s="60">
        <v>0</v>
      </c>
      <c r="J155" s="60">
        <v>5</v>
      </c>
      <c r="K155" s="60">
        <v>1</v>
      </c>
      <c r="L155" s="62">
        <v>0</v>
      </c>
      <c r="M155" s="60"/>
    </row>
    <row r="156" spans="1:13" ht="11.25">
      <c r="A156" s="88" t="s">
        <v>125</v>
      </c>
      <c r="B156" s="60">
        <v>371</v>
      </c>
      <c r="C156" s="60">
        <v>141</v>
      </c>
      <c r="D156" s="60">
        <v>194</v>
      </c>
      <c r="E156" s="60">
        <v>8</v>
      </c>
      <c r="F156" s="60">
        <v>9</v>
      </c>
      <c r="G156" s="60">
        <v>14</v>
      </c>
      <c r="H156" s="60">
        <v>1</v>
      </c>
      <c r="I156" s="60">
        <v>0</v>
      </c>
      <c r="J156" s="60">
        <v>3</v>
      </c>
      <c r="K156" s="60">
        <v>1</v>
      </c>
      <c r="L156" s="62">
        <v>0</v>
      </c>
      <c r="M156" s="60"/>
    </row>
    <row r="157" spans="1:13" ht="11.25">
      <c r="A157" s="88" t="s">
        <v>126</v>
      </c>
      <c r="B157" s="60">
        <v>210</v>
      </c>
      <c r="C157" s="60">
        <v>93</v>
      </c>
      <c r="D157" s="60">
        <v>96</v>
      </c>
      <c r="E157" s="60">
        <v>5</v>
      </c>
      <c r="F157" s="60">
        <v>6</v>
      </c>
      <c r="G157" s="60">
        <v>9</v>
      </c>
      <c r="H157" s="60">
        <v>0</v>
      </c>
      <c r="I157" s="60">
        <v>0</v>
      </c>
      <c r="J157" s="60">
        <v>0</v>
      </c>
      <c r="K157" s="60">
        <v>1</v>
      </c>
      <c r="L157" s="62">
        <v>0</v>
      </c>
      <c r="M157" s="60"/>
    </row>
    <row r="158" spans="1:27" s="12" customFormat="1" ht="11.25">
      <c r="A158" s="89" t="s">
        <v>217</v>
      </c>
      <c r="B158" s="61">
        <f aca="true" t="shared" si="35" ref="B158:L158">SUM(B148:B157)</f>
        <v>6383</v>
      </c>
      <c r="C158" s="61">
        <f t="shared" si="35"/>
        <v>2507</v>
      </c>
      <c r="D158" s="61">
        <f t="shared" si="35"/>
        <v>3439</v>
      </c>
      <c r="E158" s="61">
        <f t="shared" si="35"/>
        <v>123</v>
      </c>
      <c r="F158" s="61">
        <f t="shared" si="35"/>
        <v>117</v>
      </c>
      <c r="G158" s="61">
        <f t="shared" si="35"/>
        <v>128</v>
      </c>
      <c r="H158" s="61">
        <f t="shared" si="35"/>
        <v>23</v>
      </c>
      <c r="I158" s="61">
        <f t="shared" si="35"/>
        <v>2</v>
      </c>
      <c r="J158" s="61">
        <f t="shared" si="35"/>
        <v>24</v>
      </c>
      <c r="K158" s="61">
        <f t="shared" si="35"/>
        <v>20</v>
      </c>
      <c r="L158" s="77">
        <f t="shared" si="35"/>
        <v>0</v>
      </c>
      <c r="M158" s="61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</row>
    <row r="159" spans="1:13" ht="11.25">
      <c r="A159" s="88" t="s">
        <v>127</v>
      </c>
      <c r="B159" s="60">
        <v>604</v>
      </c>
      <c r="C159" s="60">
        <v>308</v>
      </c>
      <c r="D159" s="60">
        <v>265</v>
      </c>
      <c r="E159" s="60">
        <v>3</v>
      </c>
      <c r="F159" s="60">
        <v>16</v>
      </c>
      <c r="G159" s="60">
        <v>7</v>
      </c>
      <c r="H159" s="60">
        <v>4</v>
      </c>
      <c r="I159" s="60">
        <v>0</v>
      </c>
      <c r="J159" s="60">
        <v>1</v>
      </c>
      <c r="K159" s="60">
        <v>0</v>
      </c>
      <c r="L159" s="62">
        <v>0</v>
      </c>
      <c r="M159" s="60"/>
    </row>
    <row r="160" spans="1:13" ht="11.25">
      <c r="A160" s="88" t="s">
        <v>128</v>
      </c>
      <c r="B160" s="60">
        <v>525</v>
      </c>
      <c r="C160" s="60">
        <v>284</v>
      </c>
      <c r="D160" s="60">
        <v>203</v>
      </c>
      <c r="E160" s="60">
        <v>2</v>
      </c>
      <c r="F160" s="60">
        <v>25</v>
      </c>
      <c r="G160" s="60">
        <v>9</v>
      </c>
      <c r="H160" s="60">
        <v>0</v>
      </c>
      <c r="I160" s="60">
        <v>0</v>
      </c>
      <c r="J160" s="60">
        <v>1</v>
      </c>
      <c r="K160" s="60">
        <v>1</v>
      </c>
      <c r="L160" s="62">
        <v>0</v>
      </c>
      <c r="M160" s="60"/>
    </row>
    <row r="161" spans="1:13" ht="11.25">
      <c r="A161" s="88" t="s">
        <v>129</v>
      </c>
      <c r="B161" s="60">
        <v>663</v>
      </c>
      <c r="C161" s="60">
        <v>315</v>
      </c>
      <c r="D161" s="60">
        <v>311</v>
      </c>
      <c r="E161" s="60">
        <v>10</v>
      </c>
      <c r="F161" s="60">
        <v>15</v>
      </c>
      <c r="G161" s="60">
        <v>9</v>
      </c>
      <c r="H161" s="60">
        <v>0</v>
      </c>
      <c r="I161" s="60">
        <v>0</v>
      </c>
      <c r="J161" s="60">
        <v>0</v>
      </c>
      <c r="K161" s="60">
        <v>3</v>
      </c>
      <c r="L161" s="62">
        <v>0</v>
      </c>
      <c r="M161" s="60"/>
    </row>
    <row r="162" spans="1:27" s="12" customFormat="1" ht="11.25">
      <c r="A162" s="89" t="s">
        <v>217</v>
      </c>
      <c r="B162" s="61">
        <f aca="true" t="shared" si="36" ref="B162:L162">SUM(B159:B161)</f>
        <v>1792</v>
      </c>
      <c r="C162" s="61">
        <f t="shared" si="36"/>
        <v>907</v>
      </c>
      <c r="D162" s="61">
        <f t="shared" si="36"/>
        <v>779</v>
      </c>
      <c r="E162" s="61">
        <f t="shared" si="36"/>
        <v>15</v>
      </c>
      <c r="F162" s="61">
        <f t="shared" si="36"/>
        <v>56</v>
      </c>
      <c r="G162" s="61">
        <f t="shared" si="36"/>
        <v>25</v>
      </c>
      <c r="H162" s="61">
        <f t="shared" si="36"/>
        <v>4</v>
      </c>
      <c r="I162" s="61">
        <f t="shared" si="36"/>
        <v>0</v>
      </c>
      <c r="J162" s="61">
        <f t="shared" si="36"/>
        <v>2</v>
      </c>
      <c r="K162" s="61">
        <f t="shared" si="36"/>
        <v>4</v>
      </c>
      <c r="L162" s="77">
        <f t="shared" si="36"/>
        <v>0</v>
      </c>
      <c r="M162" s="61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</row>
    <row r="163" spans="1:13" ht="11.25">
      <c r="A163" s="88" t="s">
        <v>130</v>
      </c>
      <c r="B163" s="60">
        <v>238</v>
      </c>
      <c r="C163" s="60">
        <v>140</v>
      </c>
      <c r="D163" s="60">
        <v>85</v>
      </c>
      <c r="E163" s="60">
        <v>1</v>
      </c>
      <c r="F163" s="60">
        <v>2</v>
      </c>
      <c r="G163" s="60">
        <v>5</v>
      </c>
      <c r="H163" s="60">
        <v>0</v>
      </c>
      <c r="I163" s="60">
        <v>0</v>
      </c>
      <c r="J163" s="60">
        <v>0</v>
      </c>
      <c r="K163" s="60">
        <v>5</v>
      </c>
      <c r="L163" s="62">
        <v>0</v>
      </c>
      <c r="M163" s="60"/>
    </row>
    <row r="164" spans="1:13" ht="11.25">
      <c r="A164" s="88" t="s">
        <v>131</v>
      </c>
      <c r="B164" s="60">
        <v>472</v>
      </c>
      <c r="C164" s="60">
        <v>250</v>
      </c>
      <c r="D164" s="60">
        <v>183</v>
      </c>
      <c r="E164" s="60">
        <v>13</v>
      </c>
      <c r="F164" s="60">
        <v>12</v>
      </c>
      <c r="G164" s="60">
        <v>7</v>
      </c>
      <c r="H164" s="60">
        <v>1</v>
      </c>
      <c r="I164" s="60">
        <v>0</v>
      </c>
      <c r="J164" s="60">
        <v>1</v>
      </c>
      <c r="K164" s="60">
        <v>5</v>
      </c>
      <c r="L164" s="62">
        <v>0</v>
      </c>
      <c r="M164" s="60"/>
    </row>
    <row r="165" spans="1:13" ht="11.25">
      <c r="A165" s="88" t="s">
        <v>132</v>
      </c>
      <c r="B165" s="60">
        <v>434</v>
      </c>
      <c r="C165" s="60">
        <v>211</v>
      </c>
      <c r="D165" s="60">
        <v>196</v>
      </c>
      <c r="E165" s="60">
        <v>10</v>
      </c>
      <c r="F165" s="60">
        <v>4</v>
      </c>
      <c r="G165" s="60">
        <v>7</v>
      </c>
      <c r="H165" s="60">
        <v>1</v>
      </c>
      <c r="I165" s="60">
        <v>0</v>
      </c>
      <c r="J165" s="60">
        <v>2</v>
      </c>
      <c r="K165" s="60">
        <v>3</v>
      </c>
      <c r="L165" s="62">
        <v>0</v>
      </c>
      <c r="M165" s="60"/>
    </row>
    <row r="166" spans="1:27" s="12" customFormat="1" ht="11.25">
      <c r="A166" s="89" t="s">
        <v>217</v>
      </c>
      <c r="B166" s="61">
        <f aca="true" t="shared" si="37" ref="B166:L166">SUM(B163:B165)</f>
        <v>1144</v>
      </c>
      <c r="C166" s="61">
        <f t="shared" si="37"/>
        <v>601</v>
      </c>
      <c r="D166" s="61">
        <f t="shared" si="37"/>
        <v>464</v>
      </c>
      <c r="E166" s="61">
        <f t="shared" si="37"/>
        <v>24</v>
      </c>
      <c r="F166" s="61">
        <f t="shared" si="37"/>
        <v>18</v>
      </c>
      <c r="G166" s="61">
        <f t="shared" si="37"/>
        <v>19</v>
      </c>
      <c r="H166" s="61">
        <f t="shared" si="37"/>
        <v>2</v>
      </c>
      <c r="I166" s="61">
        <f t="shared" si="37"/>
        <v>0</v>
      </c>
      <c r="J166" s="61">
        <f t="shared" si="37"/>
        <v>3</v>
      </c>
      <c r="K166" s="61">
        <f t="shared" si="37"/>
        <v>13</v>
      </c>
      <c r="L166" s="77">
        <f t="shared" si="37"/>
        <v>0</v>
      </c>
      <c r="M166" s="61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</row>
    <row r="167" spans="1:13" ht="11.25">
      <c r="A167" s="88" t="s">
        <v>133</v>
      </c>
      <c r="B167" s="60">
        <v>580</v>
      </c>
      <c r="C167" s="60">
        <v>297</v>
      </c>
      <c r="D167" s="60">
        <v>234</v>
      </c>
      <c r="E167" s="60">
        <v>5</v>
      </c>
      <c r="F167" s="60">
        <v>31</v>
      </c>
      <c r="G167" s="60">
        <v>8</v>
      </c>
      <c r="H167" s="60">
        <v>2</v>
      </c>
      <c r="I167" s="60">
        <v>0</v>
      </c>
      <c r="J167" s="60">
        <v>1</v>
      </c>
      <c r="K167" s="60">
        <v>2</v>
      </c>
      <c r="L167" s="62">
        <v>0</v>
      </c>
      <c r="M167" s="60"/>
    </row>
    <row r="168" spans="1:13" ht="11.25">
      <c r="A168" s="88" t="s">
        <v>134</v>
      </c>
      <c r="B168" s="60">
        <v>406</v>
      </c>
      <c r="C168" s="60">
        <v>182</v>
      </c>
      <c r="D168" s="60">
        <v>199</v>
      </c>
      <c r="E168" s="60">
        <v>3</v>
      </c>
      <c r="F168" s="60">
        <v>8</v>
      </c>
      <c r="G168" s="60">
        <v>10</v>
      </c>
      <c r="H168" s="60">
        <v>2</v>
      </c>
      <c r="I168" s="60">
        <v>0</v>
      </c>
      <c r="J168" s="60">
        <v>2</v>
      </c>
      <c r="K168" s="60">
        <v>0</v>
      </c>
      <c r="L168" s="62">
        <v>0</v>
      </c>
      <c r="M168" s="60"/>
    </row>
    <row r="169" spans="1:13" ht="11.25">
      <c r="A169" s="88" t="s">
        <v>135</v>
      </c>
      <c r="B169" s="60">
        <v>485</v>
      </c>
      <c r="C169" s="60">
        <v>232</v>
      </c>
      <c r="D169" s="60">
        <v>216</v>
      </c>
      <c r="E169" s="60">
        <v>9</v>
      </c>
      <c r="F169" s="60">
        <v>16</v>
      </c>
      <c r="G169" s="60">
        <v>8</v>
      </c>
      <c r="H169" s="60">
        <v>0</v>
      </c>
      <c r="I169" s="60">
        <v>0</v>
      </c>
      <c r="J169" s="60">
        <v>1</v>
      </c>
      <c r="K169" s="60">
        <v>3</v>
      </c>
      <c r="L169" s="62">
        <v>0</v>
      </c>
      <c r="M169" s="60"/>
    </row>
    <row r="170" spans="1:27" s="12" customFormat="1" ht="11.25">
      <c r="A170" s="89" t="s">
        <v>217</v>
      </c>
      <c r="B170" s="61">
        <f aca="true" t="shared" si="38" ref="B170:L170">SUM(B167:B169)</f>
        <v>1471</v>
      </c>
      <c r="C170" s="61">
        <f t="shared" si="38"/>
        <v>711</v>
      </c>
      <c r="D170" s="61">
        <f t="shared" si="38"/>
        <v>649</v>
      </c>
      <c r="E170" s="61">
        <f t="shared" si="38"/>
        <v>17</v>
      </c>
      <c r="F170" s="61">
        <f t="shared" si="38"/>
        <v>55</v>
      </c>
      <c r="G170" s="61">
        <f t="shared" si="38"/>
        <v>26</v>
      </c>
      <c r="H170" s="61">
        <f t="shared" si="38"/>
        <v>4</v>
      </c>
      <c r="I170" s="61">
        <f t="shared" si="38"/>
        <v>0</v>
      </c>
      <c r="J170" s="61">
        <f t="shared" si="38"/>
        <v>4</v>
      </c>
      <c r="K170" s="61">
        <f t="shared" si="38"/>
        <v>5</v>
      </c>
      <c r="L170" s="77">
        <f t="shared" si="38"/>
        <v>0</v>
      </c>
      <c r="M170" s="61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</row>
    <row r="171" spans="1:13" ht="11.25">
      <c r="A171" s="88" t="s">
        <v>136</v>
      </c>
      <c r="B171" s="60">
        <v>668</v>
      </c>
      <c r="C171" s="60">
        <v>421</v>
      </c>
      <c r="D171" s="60">
        <v>207</v>
      </c>
      <c r="E171" s="60">
        <v>9</v>
      </c>
      <c r="F171" s="60">
        <v>20</v>
      </c>
      <c r="G171" s="60">
        <v>6</v>
      </c>
      <c r="H171" s="60">
        <v>0</v>
      </c>
      <c r="I171" s="60">
        <v>0</v>
      </c>
      <c r="J171" s="60">
        <v>1</v>
      </c>
      <c r="K171" s="60">
        <v>4</v>
      </c>
      <c r="L171" s="62">
        <v>0</v>
      </c>
      <c r="M171" s="60"/>
    </row>
    <row r="172" spans="1:27" s="12" customFormat="1" ht="11.25">
      <c r="A172" s="89" t="s">
        <v>217</v>
      </c>
      <c r="B172" s="61">
        <f aca="true" t="shared" si="39" ref="B172:L172">SUM(B171)</f>
        <v>668</v>
      </c>
      <c r="C172" s="61">
        <f t="shared" si="39"/>
        <v>421</v>
      </c>
      <c r="D172" s="61">
        <f t="shared" si="39"/>
        <v>207</v>
      </c>
      <c r="E172" s="61">
        <f t="shared" si="39"/>
        <v>9</v>
      </c>
      <c r="F172" s="61">
        <f t="shared" si="39"/>
        <v>20</v>
      </c>
      <c r="G172" s="61">
        <f t="shared" si="39"/>
        <v>6</v>
      </c>
      <c r="H172" s="61">
        <f t="shared" si="39"/>
        <v>0</v>
      </c>
      <c r="I172" s="61">
        <f t="shared" si="39"/>
        <v>0</v>
      </c>
      <c r="J172" s="61">
        <f t="shared" si="39"/>
        <v>1</v>
      </c>
      <c r="K172" s="61">
        <f t="shared" si="39"/>
        <v>4</v>
      </c>
      <c r="L172" s="77">
        <f t="shared" si="39"/>
        <v>0</v>
      </c>
      <c r="M172" s="61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</row>
    <row r="173" spans="1:13" ht="11.25">
      <c r="A173" s="88" t="s">
        <v>137</v>
      </c>
      <c r="B173" s="60">
        <v>368</v>
      </c>
      <c r="C173" s="60">
        <v>180</v>
      </c>
      <c r="D173" s="60">
        <v>158</v>
      </c>
      <c r="E173" s="60">
        <v>5</v>
      </c>
      <c r="F173" s="60">
        <v>7</v>
      </c>
      <c r="G173" s="60">
        <v>13</v>
      </c>
      <c r="H173" s="60">
        <v>1</v>
      </c>
      <c r="I173" s="60">
        <v>0</v>
      </c>
      <c r="J173" s="60">
        <v>1</v>
      </c>
      <c r="K173" s="60">
        <v>3</v>
      </c>
      <c r="L173" s="62">
        <v>0</v>
      </c>
      <c r="M173" s="60"/>
    </row>
    <row r="174" spans="1:13" ht="11.25">
      <c r="A174" s="88" t="s">
        <v>138</v>
      </c>
      <c r="B174" s="60">
        <v>458</v>
      </c>
      <c r="C174" s="60">
        <v>245</v>
      </c>
      <c r="D174" s="60">
        <v>172</v>
      </c>
      <c r="E174" s="60">
        <v>14</v>
      </c>
      <c r="F174" s="60">
        <v>18</v>
      </c>
      <c r="G174" s="60">
        <v>5</v>
      </c>
      <c r="H174" s="60">
        <v>2</v>
      </c>
      <c r="I174" s="60">
        <v>0</v>
      </c>
      <c r="J174" s="60">
        <v>0</v>
      </c>
      <c r="K174" s="60">
        <v>2</v>
      </c>
      <c r="L174" s="62">
        <v>0</v>
      </c>
      <c r="M174" s="60"/>
    </row>
    <row r="175" spans="1:13" ht="11.25">
      <c r="A175" s="88" t="s">
        <v>139</v>
      </c>
      <c r="B175" s="60">
        <v>250</v>
      </c>
      <c r="C175" s="60">
        <v>161</v>
      </c>
      <c r="D175" s="60">
        <v>64</v>
      </c>
      <c r="E175" s="60">
        <v>10</v>
      </c>
      <c r="F175" s="60">
        <v>10</v>
      </c>
      <c r="G175" s="60">
        <v>0</v>
      </c>
      <c r="H175" s="60">
        <v>0</v>
      </c>
      <c r="I175" s="60">
        <v>0</v>
      </c>
      <c r="J175" s="60">
        <v>1</v>
      </c>
      <c r="K175" s="60">
        <v>4</v>
      </c>
      <c r="L175" s="62">
        <v>0</v>
      </c>
      <c r="M175" s="60"/>
    </row>
    <row r="176" spans="1:27" s="12" customFormat="1" ht="11.25">
      <c r="A176" s="89" t="s">
        <v>217</v>
      </c>
      <c r="B176" s="61">
        <f aca="true" t="shared" si="40" ref="B176:L176">SUM(B173:B175)</f>
        <v>1076</v>
      </c>
      <c r="C176" s="61">
        <f t="shared" si="40"/>
        <v>586</v>
      </c>
      <c r="D176" s="61">
        <f t="shared" si="40"/>
        <v>394</v>
      </c>
      <c r="E176" s="61">
        <f t="shared" si="40"/>
        <v>29</v>
      </c>
      <c r="F176" s="61">
        <f t="shared" si="40"/>
        <v>35</v>
      </c>
      <c r="G176" s="61">
        <f t="shared" si="40"/>
        <v>18</v>
      </c>
      <c r="H176" s="61">
        <f t="shared" si="40"/>
        <v>3</v>
      </c>
      <c r="I176" s="61">
        <f t="shared" si="40"/>
        <v>0</v>
      </c>
      <c r="J176" s="61">
        <f t="shared" si="40"/>
        <v>2</v>
      </c>
      <c r="K176" s="61">
        <f t="shared" si="40"/>
        <v>9</v>
      </c>
      <c r="L176" s="77">
        <f t="shared" si="40"/>
        <v>0</v>
      </c>
      <c r="M176" s="61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</row>
    <row r="177" spans="1:13" ht="11.25">
      <c r="A177" s="88" t="s">
        <v>140</v>
      </c>
      <c r="B177" s="60">
        <v>473</v>
      </c>
      <c r="C177" s="60">
        <v>251</v>
      </c>
      <c r="D177" s="60">
        <v>190</v>
      </c>
      <c r="E177" s="60">
        <v>8</v>
      </c>
      <c r="F177" s="60">
        <v>16</v>
      </c>
      <c r="G177" s="60">
        <v>6</v>
      </c>
      <c r="H177" s="60">
        <v>2</v>
      </c>
      <c r="I177" s="60">
        <v>0</v>
      </c>
      <c r="J177" s="60">
        <v>0</v>
      </c>
      <c r="K177" s="60">
        <v>0</v>
      </c>
      <c r="L177" s="62">
        <v>0</v>
      </c>
      <c r="M177" s="60"/>
    </row>
    <row r="178" spans="1:27" s="12" customFormat="1" ht="11.25">
      <c r="A178" s="89" t="s">
        <v>217</v>
      </c>
      <c r="B178" s="61">
        <f aca="true" t="shared" si="41" ref="B178:L178">SUM(B177)</f>
        <v>473</v>
      </c>
      <c r="C178" s="61">
        <f t="shared" si="41"/>
        <v>251</v>
      </c>
      <c r="D178" s="61">
        <f t="shared" si="41"/>
        <v>190</v>
      </c>
      <c r="E178" s="61">
        <f t="shared" si="41"/>
        <v>8</v>
      </c>
      <c r="F178" s="61">
        <f t="shared" si="41"/>
        <v>16</v>
      </c>
      <c r="G178" s="61">
        <f t="shared" si="41"/>
        <v>6</v>
      </c>
      <c r="H178" s="61">
        <f t="shared" si="41"/>
        <v>2</v>
      </c>
      <c r="I178" s="61">
        <f t="shared" si="41"/>
        <v>0</v>
      </c>
      <c r="J178" s="61">
        <f t="shared" si="41"/>
        <v>0</v>
      </c>
      <c r="K178" s="61">
        <f t="shared" si="41"/>
        <v>0</v>
      </c>
      <c r="L178" s="77">
        <f t="shared" si="41"/>
        <v>0</v>
      </c>
      <c r="M178" s="61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</row>
    <row r="179" spans="1:13" ht="11.25">
      <c r="A179" s="88" t="s">
        <v>141</v>
      </c>
      <c r="B179" s="60">
        <v>498</v>
      </c>
      <c r="C179" s="60">
        <v>267</v>
      </c>
      <c r="D179" s="60">
        <v>196</v>
      </c>
      <c r="E179" s="60">
        <v>6</v>
      </c>
      <c r="F179" s="60">
        <v>15</v>
      </c>
      <c r="G179" s="60">
        <v>3</v>
      </c>
      <c r="H179" s="60">
        <v>0</v>
      </c>
      <c r="I179" s="60">
        <v>1</v>
      </c>
      <c r="J179" s="60">
        <v>0</v>
      </c>
      <c r="K179" s="60">
        <v>10</v>
      </c>
      <c r="L179" s="62">
        <v>0</v>
      </c>
      <c r="M179" s="60"/>
    </row>
    <row r="180" spans="1:13" ht="11.25">
      <c r="A180" s="88" t="s">
        <v>142</v>
      </c>
      <c r="B180" s="60">
        <v>531</v>
      </c>
      <c r="C180" s="60">
        <v>285</v>
      </c>
      <c r="D180" s="60">
        <v>200</v>
      </c>
      <c r="E180" s="60">
        <v>10</v>
      </c>
      <c r="F180" s="60">
        <v>18</v>
      </c>
      <c r="G180" s="60">
        <v>9</v>
      </c>
      <c r="H180" s="60">
        <v>2</v>
      </c>
      <c r="I180" s="60">
        <v>0</v>
      </c>
      <c r="J180" s="60">
        <v>1</v>
      </c>
      <c r="K180" s="60">
        <v>6</v>
      </c>
      <c r="L180" s="62">
        <v>0</v>
      </c>
      <c r="M180" s="60"/>
    </row>
    <row r="181" spans="1:13" ht="11.25">
      <c r="A181" s="88" t="s">
        <v>143</v>
      </c>
      <c r="B181" s="60">
        <v>592</v>
      </c>
      <c r="C181" s="60">
        <v>319</v>
      </c>
      <c r="D181" s="60">
        <v>245</v>
      </c>
      <c r="E181" s="60">
        <v>4</v>
      </c>
      <c r="F181" s="60">
        <v>10</v>
      </c>
      <c r="G181" s="60">
        <v>11</v>
      </c>
      <c r="H181" s="60">
        <v>0</v>
      </c>
      <c r="I181" s="60">
        <v>1</v>
      </c>
      <c r="J181" s="60">
        <v>0</v>
      </c>
      <c r="K181" s="60">
        <v>2</v>
      </c>
      <c r="L181" s="62">
        <v>0</v>
      </c>
      <c r="M181" s="60"/>
    </row>
    <row r="182" spans="1:13" ht="11.25">
      <c r="A182" s="88" t="s">
        <v>144</v>
      </c>
      <c r="B182" s="60">
        <v>915</v>
      </c>
      <c r="C182" s="60">
        <v>517</v>
      </c>
      <c r="D182" s="60">
        <v>325</v>
      </c>
      <c r="E182" s="60">
        <v>12</v>
      </c>
      <c r="F182" s="60">
        <v>35</v>
      </c>
      <c r="G182" s="60">
        <v>16</v>
      </c>
      <c r="H182" s="60">
        <v>6</v>
      </c>
      <c r="I182" s="60">
        <v>1</v>
      </c>
      <c r="J182" s="60">
        <v>3</v>
      </c>
      <c r="K182" s="60">
        <v>0</v>
      </c>
      <c r="L182" s="62">
        <v>0</v>
      </c>
      <c r="M182" s="60"/>
    </row>
    <row r="183" spans="1:27" s="12" customFormat="1" ht="11.25">
      <c r="A183" s="89" t="s">
        <v>217</v>
      </c>
      <c r="B183" s="61">
        <f aca="true" t="shared" si="42" ref="B183:L183">SUM(B179:B182)</f>
        <v>2536</v>
      </c>
      <c r="C183" s="61">
        <f t="shared" si="42"/>
        <v>1388</v>
      </c>
      <c r="D183" s="61">
        <f t="shared" si="42"/>
        <v>966</v>
      </c>
      <c r="E183" s="61">
        <f t="shared" si="42"/>
        <v>32</v>
      </c>
      <c r="F183" s="61">
        <f t="shared" si="42"/>
        <v>78</v>
      </c>
      <c r="G183" s="61">
        <f t="shared" si="42"/>
        <v>39</v>
      </c>
      <c r="H183" s="61">
        <f t="shared" si="42"/>
        <v>8</v>
      </c>
      <c r="I183" s="61">
        <f t="shared" si="42"/>
        <v>3</v>
      </c>
      <c r="J183" s="61">
        <f t="shared" si="42"/>
        <v>4</v>
      </c>
      <c r="K183" s="61">
        <f t="shared" si="42"/>
        <v>18</v>
      </c>
      <c r="L183" s="77">
        <f t="shared" si="42"/>
        <v>0</v>
      </c>
      <c r="M183" s="61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</row>
    <row r="184" spans="1:27" s="12" customFormat="1" ht="11.25">
      <c r="A184" s="89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77"/>
      <c r="M184" s="61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</row>
    <row r="185" spans="1:27" s="12" customFormat="1" ht="11.25">
      <c r="A185" s="89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77"/>
      <c r="M185" s="61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</row>
    <row r="186" spans="1:27" s="12" customFormat="1" ht="11.25">
      <c r="A186" s="89" t="s">
        <v>145</v>
      </c>
      <c r="B186" s="61">
        <f aca="true" t="shared" si="43" ref="B186:L186">SUM(B183,B178,B176,B172,B170,B166,B162,B158,B147,B144,B141,B139,B96,B93,B84,B81,B79,B77,B63,B36,B33,B30,B28,B22,B19,B15,B5)</f>
        <v>44209</v>
      </c>
      <c r="C186" s="61">
        <f t="shared" si="43"/>
        <v>23571</v>
      </c>
      <c r="D186" s="61">
        <f t="shared" si="43"/>
        <v>17588</v>
      </c>
      <c r="E186" s="61">
        <f t="shared" si="43"/>
        <v>672</v>
      </c>
      <c r="F186" s="61">
        <f t="shared" si="43"/>
        <v>1313</v>
      </c>
      <c r="G186" s="61">
        <f t="shared" si="43"/>
        <v>625</v>
      </c>
      <c r="H186" s="61">
        <f t="shared" si="43"/>
        <v>122</v>
      </c>
      <c r="I186" s="61">
        <f t="shared" si="43"/>
        <v>11</v>
      </c>
      <c r="J186" s="61">
        <f t="shared" si="43"/>
        <v>88</v>
      </c>
      <c r="K186" s="61">
        <f t="shared" si="43"/>
        <v>217</v>
      </c>
      <c r="L186" s="77">
        <f t="shared" si="43"/>
        <v>2</v>
      </c>
      <c r="M186" s="61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</row>
    <row r="187" spans="1:27" s="12" customFormat="1" ht="11.25">
      <c r="A187" s="89" t="s">
        <v>146</v>
      </c>
      <c r="B187" s="61">
        <f aca="true" t="shared" si="44" ref="B187:L187">SUM(B57,B136)</f>
        <v>17034</v>
      </c>
      <c r="C187" s="61">
        <f t="shared" si="44"/>
        <v>7163</v>
      </c>
      <c r="D187" s="61">
        <f t="shared" si="44"/>
        <v>8781</v>
      </c>
      <c r="E187" s="61">
        <f t="shared" si="44"/>
        <v>269</v>
      </c>
      <c r="F187" s="61">
        <f t="shared" si="44"/>
        <v>387</v>
      </c>
      <c r="G187" s="61">
        <f t="shared" si="44"/>
        <v>263</v>
      </c>
      <c r="H187" s="61">
        <f t="shared" si="44"/>
        <v>50</v>
      </c>
      <c r="I187" s="61">
        <f t="shared" si="44"/>
        <v>8</v>
      </c>
      <c r="J187" s="61">
        <f t="shared" si="44"/>
        <v>31</v>
      </c>
      <c r="K187" s="61">
        <f t="shared" si="44"/>
        <v>82</v>
      </c>
      <c r="L187" s="77">
        <f t="shared" si="44"/>
        <v>0</v>
      </c>
      <c r="M187" s="61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</row>
    <row r="188" spans="1:27" s="12" customFormat="1" ht="11.25">
      <c r="A188" s="90" t="s">
        <v>147</v>
      </c>
      <c r="B188" s="64">
        <f aca="true" t="shared" si="45" ref="B188:L188">SUM(B186:B187)</f>
        <v>61243</v>
      </c>
      <c r="C188" s="64">
        <f t="shared" si="45"/>
        <v>30734</v>
      </c>
      <c r="D188" s="64">
        <f t="shared" si="45"/>
        <v>26369</v>
      </c>
      <c r="E188" s="64">
        <f t="shared" si="45"/>
        <v>941</v>
      </c>
      <c r="F188" s="64">
        <f t="shared" si="45"/>
        <v>1700</v>
      </c>
      <c r="G188" s="64">
        <f t="shared" si="45"/>
        <v>888</v>
      </c>
      <c r="H188" s="64">
        <f t="shared" si="45"/>
        <v>172</v>
      </c>
      <c r="I188" s="64">
        <f t="shared" si="45"/>
        <v>19</v>
      </c>
      <c r="J188" s="64">
        <f t="shared" si="45"/>
        <v>119</v>
      </c>
      <c r="K188" s="64">
        <f t="shared" si="45"/>
        <v>299</v>
      </c>
      <c r="L188" s="21">
        <f t="shared" si="45"/>
        <v>2</v>
      </c>
      <c r="M188" s="61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</row>
    <row r="189" spans="1:12" ht="11.25">
      <c r="A189" s="4" t="s">
        <v>1</v>
      </c>
      <c r="B189" s="4" t="s">
        <v>1</v>
      </c>
      <c r="C189" s="4" t="s">
        <v>1</v>
      </c>
      <c r="D189" s="4" t="s">
        <v>1</v>
      </c>
      <c r="E189" s="4" t="s">
        <v>1</v>
      </c>
      <c r="F189" s="4" t="s">
        <v>1</v>
      </c>
      <c r="G189" s="4" t="s">
        <v>1</v>
      </c>
      <c r="H189" s="4" t="s">
        <v>1</v>
      </c>
      <c r="I189" s="4" t="s">
        <v>1</v>
      </c>
      <c r="J189" s="4" t="s">
        <v>1</v>
      </c>
      <c r="K189" s="4" t="s">
        <v>1</v>
      </c>
      <c r="L189" s="4" t="s">
        <v>1</v>
      </c>
    </row>
    <row r="190" spans="1:12" ht="11.25">
      <c r="A190" s="4" t="s">
        <v>1</v>
      </c>
      <c r="B190" s="4" t="s">
        <v>1</v>
      </c>
      <c r="C190" s="4" t="s">
        <v>1</v>
      </c>
      <c r="D190" s="4" t="s">
        <v>1</v>
      </c>
      <c r="E190" s="4" t="s">
        <v>1</v>
      </c>
      <c r="F190" s="4" t="s">
        <v>1</v>
      </c>
      <c r="G190" s="4" t="s">
        <v>1</v>
      </c>
      <c r="H190" s="4" t="s">
        <v>1</v>
      </c>
      <c r="I190" s="4" t="s">
        <v>1</v>
      </c>
      <c r="J190" s="4" t="s">
        <v>1</v>
      </c>
      <c r="K190" s="4" t="s">
        <v>1</v>
      </c>
      <c r="L190" s="4" t="s">
        <v>1</v>
      </c>
    </row>
    <row r="404" ht="11.25">
      <c r="A404" s="4" t="s">
        <v>1</v>
      </c>
    </row>
    <row r="405" spans="1:12" ht="11.25">
      <c r="A405" s="4" t="s">
        <v>1</v>
      </c>
      <c r="B405" s="4" t="s">
        <v>1</v>
      </c>
      <c r="C405" s="4" t="s">
        <v>1</v>
      </c>
      <c r="D405" s="4" t="s">
        <v>1</v>
      </c>
      <c r="E405" s="4" t="s">
        <v>1</v>
      </c>
      <c r="F405" s="4" t="s">
        <v>1</v>
      </c>
      <c r="G405" s="4" t="s">
        <v>1</v>
      </c>
      <c r="H405" s="4" t="s">
        <v>1</v>
      </c>
      <c r="I405" s="4" t="s">
        <v>1</v>
      </c>
      <c r="J405" s="4" t="s">
        <v>1</v>
      </c>
      <c r="K405" s="4" t="s">
        <v>1</v>
      </c>
      <c r="L405" s="4" t="s">
        <v>1</v>
      </c>
    </row>
    <row r="620" spans="1:12" ht="11.25">
      <c r="A620" s="4" t="s">
        <v>1</v>
      </c>
      <c r="B620" s="4" t="s">
        <v>1</v>
      </c>
      <c r="C620" s="4" t="s">
        <v>1</v>
      </c>
      <c r="D620" s="4" t="s">
        <v>1</v>
      </c>
      <c r="E620" s="4" t="s">
        <v>1</v>
      </c>
      <c r="F620" s="4" t="s">
        <v>1</v>
      </c>
      <c r="G620" s="4" t="s">
        <v>1</v>
      </c>
      <c r="H620" s="4" t="s">
        <v>1</v>
      </c>
      <c r="I620" s="4" t="s">
        <v>1</v>
      </c>
      <c r="J620" s="4" t="s">
        <v>1</v>
      </c>
      <c r="K620" s="4" t="s">
        <v>1</v>
      </c>
      <c r="L620" s="4" t="s">
        <v>1</v>
      </c>
    </row>
    <row r="621" spans="8:12" ht="11.25">
      <c r="H621" s="4" t="s">
        <v>1</v>
      </c>
      <c r="I621" s="4" t="s">
        <v>1</v>
      </c>
      <c r="J621" s="4" t="s">
        <v>1</v>
      </c>
      <c r="K621" s="4" t="s">
        <v>1</v>
      </c>
      <c r="L621" s="4" t="s">
        <v>1</v>
      </c>
    </row>
    <row r="622" spans="8:12" ht="11.25">
      <c r="H622" s="4" t="s">
        <v>1</v>
      </c>
      <c r="I622" s="4" t="s">
        <v>1</v>
      </c>
      <c r="J622" s="4" t="s">
        <v>1</v>
      </c>
      <c r="K622" s="4" t="s">
        <v>1</v>
      </c>
      <c r="L622" s="4" t="s">
        <v>1</v>
      </c>
    </row>
    <row r="623" spans="8:12" ht="11.25">
      <c r="H623" s="4" t="s">
        <v>1</v>
      </c>
      <c r="I623" s="4" t="s">
        <v>1</v>
      </c>
      <c r="J623" s="4" t="s">
        <v>1</v>
      </c>
      <c r="K623" s="4" t="s">
        <v>1</v>
      </c>
      <c r="L623" s="4" t="s">
        <v>1</v>
      </c>
    </row>
    <row r="624" spans="8:12" ht="11.25">
      <c r="H624" s="4" t="s">
        <v>1</v>
      </c>
      <c r="I624" s="4" t="s">
        <v>1</v>
      </c>
      <c r="J624" s="4" t="s">
        <v>1</v>
      </c>
      <c r="K624" s="4" t="s">
        <v>1</v>
      </c>
      <c r="L624" s="4" t="s">
        <v>1</v>
      </c>
    </row>
    <row r="625" spans="8:12" ht="11.25">
      <c r="H625" s="4" t="s">
        <v>1</v>
      </c>
      <c r="I625" s="4" t="s">
        <v>1</v>
      </c>
      <c r="J625" s="4" t="s">
        <v>1</v>
      </c>
      <c r="K625" s="4" t="s">
        <v>1</v>
      </c>
      <c r="L625" s="4" t="s">
        <v>1</v>
      </c>
    </row>
    <row r="626" spans="8:12" ht="11.25">
      <c r="H626" s="4" t="s">
        <v>1</v>
      </c>
      <c r="I626" s="4" t="s">
        <v>1</v>
      </c>
      <c r="J626" s="4" t="s">
        <v>1</v>
      </c>
      <c r="K626" s="4" t="s">
        <v>1</v>
      </c>
      <c r="L626" s="4" t="s">
        <v>1</v>
      </c>
    </row>
    <row r="627" spans="8:12" ht="11.25">
      <c r="H627" s="4" t="s">
        <v>1</v>
      </c>
      <c r="I627" s="4" t="s">
        <v>1</v>
      </c>
      <c r="J627" s="4" t="s">
        <v>1</v>
      </c>
      <c r="K627" s="4" t="s">
        <v>1</v>
      </c>
      <c r="L627" s="4" t="s">
        <v>1</v>
      </c>
    </row>
    <row r="628" spans="8:12" ht="11.25">
      <c r="H628" s="4" t="s">
        <v>1</v>
      </c>
      <c r="I628" s="4" t="s">
        <v>1</v>
      </c>
      <c r="J628" s="4" t="s">
        <v>1</v>
      </c>
      <c r="K628" s="4" t="s">
        <v>1</v>
      </c>
      <c r="L628" s="4" t="s">
        <v>1</v>
      </c>
    </row>
    <row r="629" spans="8:12" ht="11.25">
      <c r="H629" s="4" t="s">
        <v>1</v>
      </c>
      <c r="I629" s="4" t="s">
        <v>1</v>
      </c>
      <c r="J629" s="4" t="s">
        <v>1</v>
      </c>
      <c r="K629" s="4" t="s">
        <v>1</v>
      </c>
      <c r="L629" s="4" t="s">
        <v>1</v>
      </c>
    </row>
    <row r="630" spans="8:12" ht="11.25">
      <c r="H630" s="4" t="s">
        <v>1</v>
      </c>
      <c r="I630" s="4" t="s">
        <v>1</v>
      </c>
      <c r="J630" s="4" t="s">
        <v>1</v>
      </c>
      <c r="K630" s="4" t="s">
        <v>1</v>
      </c>
      <c r="L630" s="4" t="s">
        <v>1</v>
      </c>
    </row>
    <row r="631" spans="8:12" ht="11.25">
      <c r="H631" s="4" t="s">
        <v>1</v>
      </c>
      <c r="I631" s="4" t="s">
        <v>1</v>
      </c>
      <c r="J631" s="4" t="s">
        <v>1</v>
      </c>
      <c r="K631" s="4" t="s">
        <v>1</v>
      </c>
      <c r="L631" s="4" t="s">
        <v>1</v>
      </c>
    </row>
    <row r="632" spans="8:12" ht="11.25">
      <c r="H632" s="4" t="s">
        <v>1</v>
      </c>
      <c r="I632" s="4" t="s">
        <v>1</v>
      </c>
      <c r="J632" s="4" t="s">
        <v>1</v>
      </c>
      <c r="K632" s="4" t="s">
        <v>1</v>
      </c>
      <c r="L632" s="4" t="s">
        <v>1</v>
      </c>
    </row>
    <row r="633" spans="8:12" ht="11.25">
      <c r="H633" s="4" t="s">
        <v>1</v>
      </c>
      <c r="I633" s="4" t="s">
        <v>1</v>
      </c>
      <c r="J633" s="4" t="s">
        <v>1</v>
      </c>
      <c r="K633" s="4" t="s">
        <v>1</v>
      </c>
      <c r="L633" s="4" t="s">
        <v>1</v>
      </c>
    </row>
    <row r="634" spans="8:12" ht="11.25">
      <c r="H634" s="4" t="s">
        <v>1</v>
      </c>
      <c r="I634" s="4" t="s">
        <v>1</v>
      </c>
      <c r="J634" s="4" t="s">
        <v>1</v>
      </c>
      <c r="K634" s="4" t="s">
        <v>1</v>
      </c>
      <c r="L634" s="4" t="s">
        <v>1</v>
      </c>
    </row>
    <row r="635" spans="8:12" ht="11.25">
      <c r="H635" s="4" t="s">
        <v>1</v>
      </c>
      <c r="I635" s="4" t="s">
        <v>1</v>
      </c>
      <c r="J635" s="4" t="s">
        <v>1</v>
      </c>
      <c r="K635" s="4" t="s">
        <v>1</v>
      </c>
      <c r="L635" s="4" t="s">
        <v>1</v>
      </c>
    </row>
    <row r="636" spans="8:12" ht="11.25">
      <c r="H636" s="4" t="s">
        <v>1</v>
      </c>
      <c r="I636" s="4" t="s">
        <v>1</v>
      </c>
      <c r="J636" s="4" t="s">
        <v>1</v>
      </c>
      <c r="K636" s="4" t="s">
        <v>1</v>
      </c>
      <c r="L636" s="4" t="s">
        <v>1</v>
      </c>
    </row>
    <row r="637" spans="8:12" ht="11.25">
      <c r="H637" s="4" t="s">
        <v>1</v>
      </c>
      <c r="I637" s="4" t="s">
        <v>1</v>
      </c>
      <c r="J637" s="4" t="s">
        <v>1</v>
      </c>
      <c r="K637" s="4" t="s">
        <v>1</v>
      </c>
      <c r="L637" s="4" t="s">
        <v>1</v>
      </c>
    </row>
    <row r="638" spans="8:12" ht="11.25">
      <c r="H638" s="4" t="s">
        <v>1</v>
      </c>
      <c r="I638" s="4" t="s">
        <v>1</v>
      </c>
      <c r="J638" s="4" t="s">
        <v>1</v>
      </c>
      <c r="K638" s="4" t="s">
        <v>1</v>
      </c>
      <c r="L638" s="4" t="s">
        <v>1</v>
      </c>
    </row>
    <row r="639" spans="8:12" ht="11.25">
      <c r="H639" s="4" t="s">
        <v>1</v>
      </c>
      <c r="I639" s="4" t="s">
        <v>1</v>
      </c>
      <c r="J639" s="4" t="s">
        <v>1</v>
      </c>
      <c r="K639" s="4" t="s">
        <v>1</v>
      </c>
      <c r="L639" s="4" t="s">
        <v>1</v>
      </c>
    </row>
    <row r="640" spans="8:12" ht="11.25">
      <c r="H640" s="4" t="s">
        <v>1</v>
      </c>
      <c r="I640" s="4" t="s">
        <v>1</v>
      </c>
      <c r="J640" s="4" t="s">
        <v>1</v>
      </c>
      <c r="K640" s="4" t="s">
        <v>1</v>
      </c>
      <c r="L640" s="4" t="s">
        <v>1</v>
      </c>
    </row>
    <row r="641" spans="8:12" ht="11.25">
      <c r="H641" s="4" t="s">
        <v>1</v>
      </c>
      <c r="I641" s="4" t="s">
        <v>1</v>
      </c>
      <c r="J641" s="4" t="s">
        <v>1</v>
      </c>
      <c r="K641" s="4" t="s">
        <v>1</v>
      </c>
      <c r="L641" s="4" t="s">
        <v>1</v>
      </c>
    </row>
    <row r="642" spans="8:12" ht="11.25">
      <c r="H642" s="4" t="s">
        <v>1</v>
      </c>
      <c r="I642" s="4" t="s">
        <v>1</v>
      </c>
      <c r="J642" s="4" t="s">
        <v>1</v>
      </c>
      <c r="K642" s="4" t="s">
        <v>1</v>
      </c>
      <c r="L642" s="4" t="s">
        <v>1</v>
      </c>
    </row>
    <row r="643" spans="8:12" ht="11.25">
      <c r="H643" s="4" t="s">
        <v>1</v>
      </c>
      <c r="I643" s="4" t="s">
        <v>1</v>
      </c>
      <c r="J643" s="4" t="s">
        <v>1</v>
      </c>
      <c r="K643" s="4" t="s">
        <v>1</v>
      </c>
      <c r="L643" s="4" t="s">
        <v>1</v>
      </c>
    </row>
    <row r="644" spans="8:12" ht="11.25">
      <c r="H644" s="4" t="s">
        <v>1</v>
      </c>
      <c r="I644" s="4" t="s">
        <v>1</v>
      </c>
      <c r="J644" s="4" t="s">
        <v>1</v>
      </c>
      <c r="K644" s="4" t="s">
        <v>1</v>
      </c>
      <c r="L644" s="4" t="s">
        <v>1</v>
      </c>
    </row>
    <row r="645" spans="8:12" ht="11.25">
      <c r="H645" s="4" t="s">
        <v>1</v>
      </c>
      <c r="I645" s="4" t="s">
        <v>1</v>
      </c>
      <c r="J645" s="4" t="s">
        <v>1</v>
      </c>
      <c r="K645" s="4" t="s">
        <v>1</v>
      </c>
      <c r="L645" s="4" t="s">
        <v>1</v>
      </c>
    </row>
    <row r="646" spans="8:12" ht="11.25">
      <c r="H646" s="4" t="s">
        <v>1</v>
      </c>
      <c r="I646" s="4" t="s">
        <v>1</v>
      </c>
      <c r="J646" s="4" t="s">
        <v>1</v>
      </c>
      <c r="K646" s="4" t="s">
        <v>1</v>
      </c>
      <c r="L646" s="4" t="s">
        <v>1</v>
      </c>
    </row>
    <row r="647" spans="8:12" ht="11.25">
      <c r="H647" s="4" t="s">
        <v>1</v>
      </c>
      <c r="I647" s="4" t="s">
        <v>1</v>
      </c>
      <c r="J647" s="4" t="s">
        <v>1</v>
      </c>
      <c r="K647" s="4" t="s">
        <v>1</v>
      </c>
      <c r="L647" s="4" t="s">
        <v>1</v>
      </c>
    </row>
    <row r="648" spans="8:12" ht="11.25">
      <c r="H648" s="4" t="s">
        <v>1</v>
      </c>
      <c r="I648" s="4" t="s">
        <v>1</v>
      </c>
      <c r="J648" s="4" t="s">
        <v>1</v>
      </c>
      <c r="K648" s="4" t="s">
        <v>1</v>
      </c>
      <c r="L648" s="4" t="s">
        <v>1</v>
      </c>
    </row>
    <row r="649" spans="8:12" ht="11.25">
      <c r="H649" s="4" t="s">
        <v>1</v>
      </c>
      <c r="I649" s="4" t="s">
        <v>1</v>
      </c>
      <c r="J649" s="4" t="s">
        <v>1</v>
      </c>
      <c r="K649" s="4" t="s">
        <v>1</v>
      </c>
      <c r="L649" s="4" t="s">
        <v>1</v>
      </c>
    </row>
    <row r="650" spans="8:12" ht="11.25">
      <c r="H650" s="4" t="s">
        <v>1</v>
      </c>
      <c r="I650" s="4" t="s">
        <v>1</v>
      </c>
      <c r="J650" s="4" t="s">
        <v>1</v>
      </c>
      <c r="K650" s="4" t="s">
        <v>1</v>
      </c>
      <c r="L650" s="4" t="s">
        <v>1</v>
      </c>
    </row>
    <row r="651" spans="8:12" ht="11.25">
      <c r="H651" s="4" t="s">
        <v>1</v>
      </c>
      <c r="I651" s="4" t="s">
        <v>1</v>
      </c>
      <c r="J651" s="4" t="s">
        <v>1</v>
      </c>
      <c r="K651" s="4" t="s">
        <v>1</v>
      </c>
      <c r="L651" s="4" t="s">
        <v>1</v>
      </c>
    </row>
    <row r="652" spans="8:12" ht="11.25">
      <c r="H652" s="4" t="s">
        <v>1</v>
      </c>
      <c r="I652" s="4" t="s">
        <v>1</v>
      </c>
      <c r="J652" s="4" t="s">
        <v>1</v>
      </c>
      <c r="K652" s="4" t="s">
        <v>1</v>
      </c>
      <c r="L652" s="4" t="s">
        <v>1</v>
      </c>
    </row>
    <row r="653" spans="8:12" ht="11.25">
      <c r="H653" s="4" t="s">
        <v>1</v>
      </c>
      <c r="I653" s="4" t="s">
        <v>1</v>
      </c>
      <c r="J653" s="4" t="s">
        <v>1</v>
      </c>
      <c r="K653" s="4" t="s">
        <v>1</v>
      </c>
      <c r="L653" s="4" t="s">
        <v>1</v>
      </c>
    </row>
    <row r="654" spans="8:12" ht="11.25">
      <c r="H654" s="4" t="s">
        <v>1</v>
      </c>
      <c r="I654" s="4" t="s">
        <v>1</v>
      </c>
      <c r="J654" s="4" t="s">
        <v>1</v>
      </c>
      <c r="K654" s="4" t="s">
        <v>1</v>
      </c>
      <c r="L654" s="4" t="s">
        <v>1</v>
      </c>
    </row>
    <row r="655" spans="8:12" ht="11.25">
      <c r="H655" s="4" t="s">
        <v>1</v>
      </c>
      <c r="I655" s="4" t="s">
        <v>1</v>
      </c>
      <c r="J655" s="4" t="s">
        <v>1</v>
      </c>
      <c r="K655" s="4" t="s">
        <v>1</v>
      </c>
      <c r="L655" s="4" t="s">
        <v>1</v>
      </c>
    </row>
    <row r="656" spans="8:12" ht="11.25">
      <c r="H656" s="4" t="s">
        <v>1</v>
      </c>
      <c r="I656" s="4" t="s">
        <v>1</v>
      </c>
      <c r="J656" s="4" t="s">
        <v>1</v>
      </c>
      <c r="K656" s="4" t="s">
        <v>1</v>
      </c>
      <c r="L656" s="4" t="s">
        <v>1</v>
      </c>
    </row>
    <row r="657" spans="8:12" ht="11.25">
      <c r="H657" s="4" t="s">
        <v>1</v>
      </c>
      <c r="I657" s="4" t="s">
        <v>1</v>
      </c>
      <c r="J657" s="4" t="s">
        <v>1</v>
      </c>
      <c r="K657" s="4" t="s">
        <v>1</v>
      </c>
      <c r="L657" s="4" t="s">
        <v>1</v>
      </c>
    </row>
    <row r="658" spans="8:12" ht="11.25">
      <c r="H658" s="4" t="s">
        <v>1</v>
      </c>
      <c r="I658" s="4" t="s">
        <v>1</v>
      </c>
      <c r="J658" s="4" t="s">
        <v>1</v>
      </c>
      <c r="K658" s="4" t="s">
        <v>1</v>
      </c>
      <c r="L658" s="4" t="s">
        <v>1</v>
      </c>
    </row>
    <row r="659" spans="8:12" ht="11.25">
      <c r="H659" s="4" t="s">
        <v>1</v>
      </c>
      <c r="I659" s="4" t="s">
        <v>1</v>
      </c>
      <c r="J659" s="4" t="s">
        <v>1</v>
      </c>
      <c r="K659" s="4" t="s">
        <v>1</v>
      </c>
      <c r="L659" s="4" t="s">
        <v>1</v>
      </c>
    </row>
    <row r="660" spans="8:12" ht="11.25">
      <c r="H660" s="4" t="s">
        <v>1</v>
      </c>
      <c r="I660" s="4" t="s">
        <v>1</v>
      </c>
      <c r="J660" s="4" t="s">
        <v>1</v>
      </c>
      <c r="K660" s="4" t="s">
        <v>1</v>
      </c>
      <c r="L660" s="4" t="s">
        <v>1</v>
      </c>
    </row>
    <row r="661" spans="8:12" ht="11.25">
      <c r="H661" s="4" t="s">
        <v>1</v>
      </c>
      <c r="I661" s="4" t="s">
        <v>1</v>
      </c>
      <c r="J661" s="4" t="s">
        <v>1</v>
      </c>
      <c r="K661" s="4" t="s">
        <v>1</v>
      </c>
      <c r="L661" s="4" t="s">
        <v>1</v>
      </c>
    </row>
    <row r="662" spans="8:12" ht="11.25">
      <c r="H662" s="4" t="s">
        <v>1</v>
      </c>
      <c r="I662" s="4" t="s">
        <v>1</v>
      </c>
      <c r="J662" s="4" t="s">
        <v>1</v>
      </c>
      <c r="K662" s="4" t="s">
        <v>1</v>
      </c>
      <c r="L662" s="4" t="s">
        <v>1</v>
      </c>
    </row>
    <row r="663" spans="8:12" ht="11.25">
      <c r="H663" s="4" t="s">
        <v>1</v>
      </c>
      <c r="I663" s="4" t="s">
        <v>1</v>
      </c>
      <c r="J663" s="4" t="s">
        <v>1</v>
      </c>
      <c r="K663" s="4" t="s">
        <v>1</v>
      </c>
      <c r="L663" s="4" t="s">
        <v>1</v>
      </c>
    </row>
    <row r="664" spans="8:12" ht="11.25">
      <c r="H664" s="4" t="s">
        <v>1</v>
      </c>
      <c r="I664" s="4" t="s">
        <v>1</v>
      </c>
      <c r="J664" s="4" t="s">
        <v>1</v>
      </c>
      <c r="K664" s="4" t="s">
        <v>1</v>
      </c>
      <c r="L664" s="4" t="s">
        <v>1</v>
      </c>
    </row>
    <row r="665" spans="8:12" ht="11.25">
      <c r="H665" s="4" t="s">
        <v>1</v>
      </c>
      <c r="I665" s="4" t="s">
        <v>1</v>
      </c>
      <c r="J665" s="4" t="s">
        <v>1</v>
      </c>
      <c r="K665" s="4" t="s">
        <v>1</v>
      </c>
      <c r="L665" s="4" t="s">
        <v>1</v>
      </c>
    </row>
    <row r="666" spans="8:12" ht="11.25">
      <c r="H666" s="4" t="s">
        <v>1</v>
      </c>
      <c r="I666" s="4" t="s">
        <v>1</v>
      </c>
      <c r="J666" s="4" t="s">
        <v>1</v>
      </c>
      <c r="K666" s="4" t="s">
        <v>1</v>
      </c>
      <c r="L666" s="4" t="s">
        <v>1</v>
      </c>
    </row>
    <row r="667" spans="8:12" ht="11.25">
      <c r="H667" s="4" t="s">
        <v>1</v>
      </c>
      <c r="I667" s="4" t="s">
        <v>1</v>
      </c>
      <c r="J667" s="4" t="s">
        <v>1</v>
      </c>
      <c r="K667" s="4" t="s">
        <v>1</v>
      </c>
      <c r="L667" s="4" t="s">
        <v>1</v>
      </c>
    </row>
    <row r="668" spans="8:12" ht="11.25">
      <c r="H668" s="4" t="s">
        <v>1</v>
      </c>
      <c r="I668" s="4" t="s">
        <v>1</v>
      </c>
      <c r="J668" s="4" t="s">
        <v>1</v>
      </c>
      <c r="K668" s="4" t="s">
        <v>1</v>
      </c>
      <c r="L668" s="4" t="s">
        <v>1</v>
      </c>
    </row>
    <row r="669" spans="8:12" ht="11.25">
      <c r="H669" s="4" t="s">
        <v>1</v>
      </c>
      <c r="I669" s="4" t="s">
        <v>1</v>
      </c>
      <c r="J669" s="4" t="s">
        <v>1</v>
      </c>
      <c r="K669" s="4" t="s">
        <v>1</v>
      </c>
      <c r="L669" s="4" t="s">
        <v>1</v>
      </c>
    </row>
    <row r="670" spans="8:12" ht="11.25">
      <c r="H670" s="4" t="s">
        <v>1</v>
      </c>
      <c r="I670" s="4" t="s">
        <v>1</v>
      </c>
      <c r="J670" s="4" t="s">
        <v>1</v>
      </c>
      <c r="K670" s="4" t="s">
        <v>1</v>
      </c>
      <c r="L670" s="4" t="s">
        <v>1</v>
      </c>
    </row>
    <row r="671" spans="8:12" ht="11.25">
      <c r="H671" s="4" t="s">
        <v>1</v>
      </c>
      <c r="I671" s="4" t="s">
        <v>1</v>
      </c>
      <c r="J671" s="4" t="s">
        <v>1</v>
      </c>
      <c r="K671" s="4" t="s">
        <v>1</v>
      </c>
      <c r="L671" s="4" t="s">
        <v>1</v>
      </c>
    </row>
    <row r="672" spans="8:12" ht="11.25">
      <c r="H672" s="4" t="s">
        <v>1</v>
      </c>
      <c r="I672" s="4" t="s">
        <v>1</v>
      </c>
      <c r="J672" s="4" t="s">
        <v>1</v>
      </c>
      <c r="K672" s="4" t="s">
        <v>1</v>
      </c>
      <c r="L672" s="4" t="s">
        <v>1</v>
      </c>
    </row>
    <row r="673" spans="8:12" ht="11.25">
      <c r="H673" s="4" t="s">
        <v>1</v>
      </c>
      <c r="I673" s="4" t="s">
        <v>1</v>
      </c>
      <c r="J673" s="4" t="s">
        <v>1</v>
      </c>
      <c r="K673" s="4" t="s">
        <v>1</v>
      </c>
      <c r="L673" s="4" t="s">
        <v>1</v>
      </c>
    </row>
    <row r="674" spans="8:12" ht="11.25">
      <c r="H674" s="4" t="s">
        <v>1</v>
      </c>
      <c r="I674" s="4" t="s">
        <v>1</v>
      </c>
      <c r="J674" s="4" t="s">
        <v>1</v>
      </c>
      <c r="K674" s="4" t="s">
        <v>1</v>
      </c>
      <c r="L674" s="4" t="s">
        <v>1</v>
      </c>
    </row>
    <row r="675" spans="8:12" ht="11.25">
      <c r="H675" s="4" t="s">
        <v>1</v>
      </c>
      <c r="I675" s="4" t="s">
        <v>1</v>
      </c>
      <c r="J675" s="4" t="s">
        <v>1</v>
      </c>
      <c r="K675" s="4" t="s">
        <v>1</v>
      </c>
      <c r="L675" s="4" t="s">
        <v>1</v>
      </c>
    </row>
    <row r="676" spans="8:12" ht="11.25">
      <c r="H676" s="4" t="s">
        <v>1</v>
      </c>
      <c r="I676" s="4" t="s">
        <v>1</v>
      </c>
      <c r="J676" s="4" t="s">
        <v>1</v>
      </c>
      <c r="K676" s="4" t="s">
        <v>1</v>
      </c>
      <c r="L676" s="4" t="s">
        <v>1</v>
      </c>
    </row>
    <row r="677" spans="8:12" ht="11.25">
      <c r="H677" s="4" t="s">
        <v>1</v>
      </c>
      <c r="I677" s="4" t="s">
        <v>1</v>
      </c>
      <c r="J677" s="4" t="s">
        <v>1</v>
      </c>
      <c r="K677" s="4" t="s">
        <v>1</v>
      </c>
      <c r="L677" s="4" t="s">
        <v>1</v>
      </c>
    </row>
    <row r="678" spans="8:12" ht="11.25">
      <c r="H678" s="4" t="s">
        <v>1</v>
      </c>
      <c r="I678" s="4" t="s">
        <v>1</v>
      </c>
      <c r="J678" s="4" t="s">
        <v>1</v>
      </c>
      <c r="K678" s="4" t="s">
        <v>1</v>
      </c>
      <c r="L678" s="4" t="s">
        <v>1</v>
      </c>
    </row>
    <row r="679" spans="8:12" ht="11.25">
      <c r="H679" s="4" t="s">
        <v>1</v>
      </c>
      <c r="I679" s="4" t="s">
        <v>1</v>
      </c>
      <c r="J679" s="4" t="s">
        <v>1</v>
      </c>
      <c r="K679" s="4" t="s">
        <v>1</v>
      </c>
      <c r="L679" s="4" t="s">
        <v>1</v>
      </c>
    </row>
    <row r="680" spans="8:12" ht="11.25">
      <c r="H680" s="4" t="s">
        <v>1</v>
      </c>
      <c r="I680" s="4" t="s">
        <v>1</v>
      </c>
      <c r="J680" s="4" t="s">
        <v>1</v>
      </c>
      <c r="K680" s="4" t="s">
        <v>1</v>
      </c>
      <c r="L680" s="4" t="s">
        <v>1</v>
      </c>
    </row>
    <row r="681" spans="8:12" ht="11.25">
      <c r="H681" s="4" t="s">
        <v>1</v>
      </c>
      <c r="I681" s="4" t="s">
        <v>1</v>
      </c>
      <c r="J681" s="4" t="s">
        <v>1</v>
      </c>
      <c r="K681" s="4" t="s">
        <v>1</v>
      </c>
      <c r="L681" s="4" t="s">
        <v>1</v>
      </c>
    </row>
    <row r="682" spans="8:12" ht="11.25">
      <c r="H682" s="4" t="s">
        <v>1</v>
      </c>
      <c r="I682" s="4" t="s">
        <v>1</v>
      </c>
      <c r="J682" s="4" t="s">
        <v>1</v>
      </c>
      <c r="K682" s="4" t="s">
        <v>1</v>
      </c>
      <c r="L682" s="4" t="s">
        <v>1</v>
      </c>
    </row>
    <row r="683" spans="8:12" ht="11.25">
      <c r="H683" s="4" t="s">
        <v>1</v>
      </c>
      <c r="I683" s="4" t="s">
        <v>1</v>
      </c>
      <c r="J683" s="4" t="s">
        <v>1</v>
      </c>
      <c r="K683" s="4" t="s">
        <v>1</v>
      </c>
      <c r="L683" s="4" t="s">
        <v>1</v>
      </c>
    </row>
    <row r="684" spans="8:12" ht="11.25">
      <c r="H684" s="4" t="s">
        <v>1</v>
      </c>
      <c r="I684" s="4" t="s">
        <v>1</v>
      </c>
      <c r="J684" s="4" t="s">
        <v>1</v>
      </c>
      <c r="K684" s="4" t="s">
        <v>1</v>
      </c>
      <c r="L684" s="4" t="s">
        <v>1</v>
      </c>
    </row>
    <row r="685" spans="8:12" ht="11.25">
      <c r="H685" s="4" t="s">
        <v>1</v>
      </c>
      <c r="I685" s="4" t="s">
        <v>1</v>
      </c>
      <c r="J685" s="4" t="s">
        <v>1</v>
      </c>
      <c r="K685" s="4" t="s">
        <v>1</v>
      </c>
      <c r="L685" s="4" t="s">
        <v>1</v>
      </c>
    </row>
    <row r="686" spans="8:12" ht="11.25">
      <c r="H686" s="4" t="s">
        <v>1</v>
      </c>
      <c r="I686" s="4" t="s">
        <v>1</v>
      </c>
      <c r="J686" s="4" t="s">
        <v>1</v>
      </c>
      <c r="K686" s="4" t="s">
        <v>1</v>
      </c>
      <c r="L686" s="4" t="s">
        <v>1</v>
      </c>
    </row>
    <row r="687" spans="8:12" ht="11.25">
      <c r="H687" s="4" t="s">
        <v>1</v>
      </c>
      <c r="I687" s="4" t="s">
        <v>1</v>
      </c>
      <c r="J687" s="4" t="s">
        <v>1</v>
      </c>
      <c r="K687" s="4" t="s">
        <v>1</v>
      </c>
      <c r="L687" s="4" t="s">
        <v>1</v>
      </c>
    </row>
    <row r="688" spans="8:12" ht="11.25">
      <c r="H688" s="4" t="s">
        <v>1</v>
      </c>
      <c r="I688" s="4" t="s">
        <v>1</v>
      </c>
      <c r="J688" s="4" t="s">
        <v>1</v>
      </c>
      <c r="K688" s="4" t="s">
        <v>1</v>
      </c>
      <c r="L688" s="4" t="s">
        <v>1</v>
      </c>
    </row>
    <row r="689" spans="8:12" ht="11.25">
      <c r="H689" s="4" t="s">
        <v>1</v>
      </c>
      <c r="I689" s="4" t="s">
        <v>1</v>
      </c>
      <c r="J689" s="4" t="s">
        <v>1</v>
      </c>
      <c r="K689" s="4" t="s">
        <v>1</v>
      </c>
      <c r="L689" s="4" t="s">
        <v>1</v>
      </c>
    </row>
    <row r="690" spans="8:12" ht="11.25">
      <c r="H690" s="4" t="s">
        <v>1</v>
      </c>
      <c r="I690" s="4" t="s">
        <v>1</v>
      </c>
      <c r="J690" s="4" t="s">
        <v>1</v>
      </c>
      <c r="K690" s="4" t="s">
        <v>1</v>
      </c>
      <c r="L690" s="4" t="s">
        <v>1</v>
      </c>
    </row>
    <row r="691" spans="8:12" ht="11.25">
      <c r="H691" s="4" t="s">
        <v>1</v>
      </c>
      <c r="I691" s="4" t="s">
        <v>1</v>
      </c>
      <c r="J691" s="4" t="s">
        <v>1</v>
      </c>
      <c r="K691" s="4" t="s">
        <v>1</v>
      </c>
      <c r="L691" s="4" t="s">
        <v>1</v>
      </c>
    </row>
    <row r="692" spans="8:12" ht="11.25">
      <c r="H692" s="4" t="s">
        <v>1</v>
      </c>
      <c r="I692" s="4" t="s">
        <v>1</v>
      </c>
      <c r="J692" s="4" t="s">
        <v>1</v>
      </c>
      <c r="K692" s="4" t="s">
        <v>1</v>
      </c>
      <c r="L692" s="4" t="s">
        <v>1</v>
      </c>
    </row>
    <row r="693" spans="8:12" ht="11.25">
      <c r="H693" s="4" t="s">
        <v>1</v>
      </c>
      <c r="I693" s="4" t="s">
        <v>1</v>
      </c>
      <c r="J693" s="4" t="s">
        <v>1</v>
      </c>
      <c r="K693" s="4" t="s">
        <v>1</v>
      </c>
      <c r="L693" s="4" t="s">
        <v>1</v>
      </c>
    </row>
    <row r="694" spans="8:12" ht="11.25">
      <c r="H694" s="4" t="s">
        <v>1</v>
      </c>
      <c r="I694" s="4" t="s">
        <v>1</v>
      </c>
      <c r="J694" s="4" t="s">
        <v>1</v>
      </c>
      <c r="K694" s="4" t="s">
        <v>1</v>
      </c>
      <c r="L694" s="4" t="s">
        <v>1</v>
      </c>
    </row>
    <row r="695" spans="8:12" ht="11.25">
      <c r="H695" s="4" t="s">
        <v>1</v>
      </c>
      <c r="I695" s="4" t="s">
        <v>1</v>
      </c>
      <c r="J695" s="4" t="s">
        <v>1</v>
      </c>
      <c r="K695" s="4" t="s">
        <v>1</v>
      </c>
      <c r="L695" s="4" t="s">
        <v>1</v>
      </c>
    </row>
    <row r="696" spans="8:12" ht="11.25">
      <c r="H696" s="4" t="s">
        <v>1</v>
      </c>
      <c r="I696" s="4" t="s">
        <v>1</v>
      </c>
      <c r="J696" s="4" t="s">
        <v>1</v>
      </c>
      <c r="K696" s="4" t="s">
        <v>1</v>
      </c>
      <c r="L696" s="4" t="s">
        <v>1</v>
      </c>
    </row>
    <row r="697" spans="8:12" ht="11.25">
      <c r="H697" s="4" t="s">
        <v>1</v>
      </c>
      <c r="I697" s="4" t="s">
        <v>1</v>
      </c>
      <c r="J697" s="4" t="s">
        <v>1</v>
      </c>
      <c r="K697" s="4" t="s">
        <v>1</v>
      </c>
      <c r="L697" s="4" t="s">
        <v>1</v>
      </c>
    </row>
    <row r="698" spans="8:12" ht="11.25">
      <c r="H698" s="4" t="s">
        <v>1</v>
      </c>
      <c r="I698" s="4" t="s">
        <v>1</v>
      </c>
      <c r="J698" s="4" t="s">
        <v>1</v>
      </c>
      <c r="K698" s="4" t="s">
        <v>1</v>
      </c>
      <c r="L698" s="4" t="s">
        <v>1</v>
      </c>
    </row>
    <row r="699" spans="8:12" ht="11.25">
      <c r="H699" s="4" t="s">
        <v>1</v>
      </c>
      <c r="I699" s="4" t="s">
        <v>1</v>
      </c>
      <c r="J699" s="4" t="s">
        <v>1</v>
      </c>
      <c r="K699" s="4" t="s">
        <v>1</v>
      </c>
      <c r="L699" s="4" t="s">
        <v>1</v>
      </c>
    </row>
    <row r="700" spans="8:12" ht="11.25">
      <c r="H700" s="4" t="s">
        <v>1</v>
      </c>
      <c r="I700" s="4" t="s">
        <v>1</v>
      </c>
      <c r="J700" s="4" t="s">
        <v>1</v>
      </c>
      <c r="K700" s="4" t="s">
        <v>1</v>
      </c>
      <c r="L700" s="4" t="s">
        <v>1</v>
      </c>
    </row>
    <row r="701" spans="8:12" ht="11.25">
      <c r="H701" s="4" t="s">
        <v>1</v>
      </c>
      <c r="I701" s="4" t="s">
        <v>1</v>
      </c>
      <c r="J701" s="4" t="s">
        <v>1</v>
      </c>
      <c r="K701" s="4" t="s">
        <v>1</v>
      </c>
      <c r="L701" s="4" t="s">
        <v>1</v>
      </c>
    </row>
    <row r="702" spans="8:12" ht="11.25">
      <c r="H702" s="4" t="s">
        <v>1</v>
      </c>
      <c r="I702" s="4" t="s">
        <v>1</v>
      </c>
      <c r="J702" s="4" t="s">
        <v>1</v>
      </c>
      <c r="K702" s="4" t="s">
        <v>1</v>
      </c>
      <c r="L702" s="4" t="s">
        <v>1</v>
      </c>
    </row>
    <row r="703" spans="8:12" ht="11.25">
      <c r="H703" s="4" t="s">
        <v>1</v>
      </c>
      <c r="I703" s="4" t="s">
        <v>1</v>
      </c>
      <c r="J703" s="4" t="s">
        <v>1</v>
      </c>
      <c r="K703" s="4" t="s">
        <v>1</v>
      </c>
      <c r="L703" s="4" t="s">
        <v>1</v>
      </c>
    </row>
    <row r="704" spans="8:12" ht="11.25">
      <c r="H704" s="4" t="s">
        <v>1</v>
      </c>
      <c r="I704" s="4" t="s">
        <v>1</v>
      </c>
      <c r="J704" s="4" t="s">
        <v>1</v>
      </c>
      <c r="K704" s="4" t="s">
        <v>1</v>
      </c>
      <c r="L704" s="4" t="s">
        <v>1</v>
      </c>
    </row>
    <row r="705" spans="8:12" ht="11.25">
      <c r="H705" s="4" t="s">
        <v>1</v>
      </c>
      <c r="I705" s="4" t="s">
        <v>1</v>
      </c>
      <c r="J705" s="4" t="s">
        <v>1</v>
      </c>
      <c r="K705" s="4" t="s">
        <v>1</v>
      </c>
      <c r="L705" s="4" t="s">
        <v>1</v>
      </c>
    </row>
    <row r="706" spans="8:12" ht="11.25">
      <c r="H706" s="4" t="s">
        <v>1</v>
      </c>
      <c r="I706" s="4" t="s">
        <v>1</v>
      </c>
      <c r="J706" s="4" t="s">
        <v>1</v>
      </c>
      <c r="K706" s="4" t="s">
        <v>1</v>
      </c>
      <c r="L706" s="4" t="s">
        <v>1</v>
      </c>
    </row>
    <row r="707" spans="8:12" ht="11.25">
      <c r="H707" s="4" t="s">
        <v>1</v>
      </c>
      <c r="I707" s="4" t="s">
        <v>1</v>
      </c>
      <c r="J707" s="4" t="s">
        <v>1</v>
      </c>
      <c r="K707" s="4" t="s">
        <v>1</v>
      </c>
      <c r="L707" s="4" t="s">
        <v>1</v>
      </c>
    </row>
    <row r="708" spans="8:12" ht="11.25">
      <c r="H708" s="4" t="s">
        <v>1</v>
      </c>
      <c r="I708" s="4" t="s">
        <v>1</v>
      </c>
      <c r="J708" s="4" t="s">
        <v>1</v>
      </c>
      <c r="K708" s="4" t="s">
        <v>1</v>
      </c>
      <c r="L708" s="4" t="s">
        <v>1</v>
      </c>
    </row>
    <row r="709" spans="8:12" ht="11.25">
      <c r="H709" s="4" t="s">
        <v>1</v>
      </c>
      <c r="I709" s="4" t="s">
        <v>1</v>
      </c>
      <c r="J709" s="4" t="s">
        <v>1</v>
      </c>
      <c r="K709" s="4" t="s">
        <v>1</v>
      </c>
      <c r="L709" s="4" t="s">
        <v>1</v>
      </c>
    </row>
    <row r="710" spans="8:12" ht="11.25">
      <c r="H710" s="4" t="s">
        <v>1</v>
      </c>
      <c r="I710" s="4" t="s">
        <v>1</v>
      </c>
      <c r="J710" s="4" t="s">
        <v>1</v>
      </c>
      <c r="K710" s="4" t="s">
        <v>1</v>
      </c>
      <c r="L710" s="4" t="s">
        <v>1</v>
      </c>
    </row>
    <row r="711" spans="8:12" ht="11.25">
      <c r="H711" s="4" t="s">
        <v>1</v>
      </c>
      <c r="I711" s="4" t="s">
        <v>1</v>
      </c>
      <c r="J711" s="4" t="s">
        <v>1</v>
      </c>
      <c r="K711" s="4" t="s">
        <v>1</v>
      </c>
      <c r="L711" s="4" t="s">
        <v>1</v>
      </c>
    </row>
    <row r="712" spans="8:12" ht="11.25">
      <c r="H712" s="4" t="s">
        <v>1</v>
      </c>
      <c r="I712" s="4" t="s">
        <v>1</v>
      </c>
      <c r="J712" s="4" t="s">
        <v>1</v>
      </c>
      <c r="K712" s="4" t="s">
        <v>1</v>
      </c>
      <c r="L712" s="4" t="s">
        <v>1</v>
      </c>
    </row>
    <row r="713" spans="8:12" ht="11.25">
      <c r="H713" s="4" t="s">
        <v>1</v>
      </c>
      <c r="I713" s="4" t="s">
        <v>1</v>
      </c>
      <c r="J713" s="4" t="s">
        <v>1</v>
      </c>
      <c r="K713" s="4" t="s">
        <v>1</v>
      </c>
      <c r="L713" s="4" t="s">
        <v>1</v>
      </c>
    </row>
    <row r="714" spans="8:12" ht="11.25">
      <c r="H714" s="4" t="s">
        <v>1</v>
      </c>
      <c r="I714" s="4" t="s">
        <v>1</v>
      </c>
      <c r="J714" s="4" t="s">
        <v>1</v>
      </c>
      <c r="K714" s="4" t="s">
        <v>1</v>
      </c>
      <c r="L714" s="4" t="s">
        <v>1</v>
      </c>
    </row>
    <row r="715" spans="8:12" ht="11.25">
      <c r="H715" s="4" t="s">
        <v>1</v>
      </c>
      <c r="I715" s="4" t="s">
        <v>1</v>
      </c>
      <c r="J715" s="4" t="s">
        <v>1</v>
      </c>
      <c r="K715" s="4" t="s">
        <v>1</v>
      </c>
      <c r="L715" s="4" t="s">
        <v>1</v>
      </c>
    </row>
    <row r="716" spans="8:12" ht="11.25">
      <c r="H716" s="4" t="s">
        <v>1</v>
      </c>
      <c r="I716" s="4" t="s">
        <v>1</v>
      </c>
      <c r="J716" s="4" t="s">
        <v>1</v>
      </c>
      <c r="K716" s="4" t="s">
        <v>1</v>
      </c>
      <c r="L716" s="4" t="s">
        <v>1</v>
      </c>
    </row>
    <row r="717" spans="8:12" ht="11.25">
      <c r="H717" s="4" t="s">
        <v>1</v>
      </c>
      <c r="I717" s="4" t="s">
        <v>1</v>
      </c>
      <c r="J717" s="4" t="s">
        <v>1</v>
      </c>
      <c r="K717" s="4" t="s">
        <v>1</v>
      </c>
      <c r="L717" s="4" t="s">
        <v>1</v>
      </c>
    </row>
    <row r="718" spans="8:12" ht="11.25">
      <c r="H718" s="4" t="s">
        <v>1</v>
      </c>
      <c r="I718" s="4" t="s">
        <v>1</v>
      </c>
      <c r="J718" s="4" t="s">
        <v>1</v>
      </c>
      <c r="K718" s="4" t="s">
        <v>1</v>
      </c>
      <c r="L718" s="4" t="s">
        <v>1</v>
      </c>
    </row>
    <row r="719" spans="8:12" ht="11.25">
      <c r="H719" s="4" t="s">
        <v>1</v>
      </c>
      <c r="I719" s="4" t="s">
        <v>1</v>
      </c>
      <c r="J719" s="4" t="s">
        <v>1</v>
      </c>
      <c r="K719" s="4" t="s">
        <v>1</v>
      </c>
      <c r="L719" s="4" t="s">
        <v>1</v>
      </c>
    </row>
    <row r="720" spans="8:12" ht="11.25">
      <c r="H720" s="4" t="s">
        <v>1</v>
      </c>
      <c r="I720" s="4" t="s">
        <v>1</v>
      </c>
      <c r="J720" s="4" t="s">
        <v>1</v>
      </c>
      <c r="K720" s="4" t="s">
        <v>1</v>
      </c>
      <c r="L720" s="4" t="s">
        <v>1</v>
      </c>
    </row>
    <row r="721" spans="8:12" ht="11.25">
      <c r="H721" s="4" t="s">
        <v>1</v>
      </c>
      <c r="I721" s="4" t="s">
        <v>1</v>
      </c>
      <c r="J721" s="4" t="s">
        <v>1</v>
      </c>
      <c r="K721" s="4" t="s">
        <v>1</v>
      </c>
      <c r="L721" s="4" t="s">
        <v>1</v>
      </c>
    </row>
    <row r="722" spans="8:12" ht="11.25">
      <c r="H722" s="4" t="s">
        <v>1</v>
      </c>
      <c r="I722" s="4" t="s">
        <v>1</v>
      </c>
      <c r="J722" s="4" t="s">
        <v>1</v>
      </c>
      <c r="K722" s="4" t="s">
        <v>1</v>
      </c>
      <c r="L722" s="4" t="s">
        <v>1</v>
      </c>
    </row>
    <row r="723" spans="8:12" ht="11.25">
      <c r="H723" s="4" t="s">
        <v>1</v>
      </c>
      <c r="I723" s="4" t="s">
        <v>1</v>
      </c>
      <c r="J723" s="4" t="s">
        <v>1</v>
      </c>
      <c r="K723" s="4" t="s">
        <v>1</v>
      </c>
      <c r="L723" s="4" t="s">
        <v>1</v>
      </c>
    </row>
    <row r="724" spans="8:12" ht="11.25">
      <c r="H724" s="4" t="s">
        <v>1</v>
      </c>
      <c r="I724" s="4" t="s">
        <v>1</v>
      </c>
      <c r="J724" s="4" t="s">
        <v>1</v>
      </c>
      <c r="K724" s="4" t="s">
        <v>1</v>
      </c>
      <c r="L724" s="4" t="s">
        <v>1</v>
      </c>
    </row>
    <row r="725" spans="8:12" ht="11.25">
      <c r="H725" s="4" t="s">
        <v>1</v>
      </c>
      <c r="I725" s="4" t="s">
        <v>1</v>
      </c>
      <c r="J725" s="4" t="s">
        <v>1</v>
      </c>
      <c r="K725" s="4" t="s">
        <v>1</v>
      </c>
      <c r="L725" s="4" t="s">
        <v>1</v>
      </c>
    </row>
    <row r="726" spans="8:12" ht="11.25">
      <c r="H726" s="4" t="s">
        <v>1</v>
      </c>
      <c r="I726" s="4" t="s">
        <v>1</v>
      </c>
      <c r="J726" s="4" t="s">
        <v>1</v>
      </c>
      <c r="K726" s="4" t="s">
        <v>1</v>
      </c>
      <c r="L726" s="4" t="s">
        <v>1</v>
      </c>
    </row>
    <row r="727" spans="8:12" ht="11.25">
      <c r="H727" s="4" t="s">
        <v>1</v>
      </c>
      <c r="I727" s="4" t="s">
        <v>1</v>
      </c>
      <c r="J727" s="4" t="s">
        <v>1</v>
      </c>
      <c r="K727" s="4" t="s">
        <v>1</v>
      </c>
      <c r="L727" s="4" t="s">
        <v>1</v>
      </c>
    </row>
    <row r="728" spans="8:12" ht="11.25">
      <c r="H728" s="4" t="s">
        <v>1</v>
      </c>
      <c r="I728" s="4" t="s">
        <v>1</v>
      </c>
      <c r="J728" s="4" t="s">
        <v>1</v>
      </c>
      <c r="K728" s="4" t="s">
        <v>1</v>
      </c>
      <c r="L728" s="4" t="s">
        <v>1</v>
      </c>
    </row>
    <row r="729" spans="8:12" ht="11.25">
      <c r="H729" s="4" t="s">
        <v>1</v>
      </c>
      <c r="I729" s="4" t="s">
        <v>1</v>
      </c>
      <c r="J729" s="4" t="s">
        <v>1</v>
      </c>
      <c r="K729" s="4" t="s">
        <v>1</v>
      </c>
      <c r="L729" s="4" t="s">
        <v>1</v>
      </c>
    </row>
    <row r="730" spans="8:12" ht="11.25">
      <c r="H730" s="4" t="s">
        <v>1</v>
      </c>
      <c r="I730" s="4" t="s">
        <v>1</v>
      </c>
      <c r="J730" s="4" t="s">
        <v>1</v>
      </c>
      <c r="K730" s="4" t="s">
        <v>1</v>
      </c>
      <c r="L730" s="4" t="s">
        <v>1</v>
      </c>
    </row>
    <row r="731" spans="8:12" ht="11.25">
      <c r="H731" s="4" t="s">
        <v>1</v>
      </c>
      <c r="I731" s="4" t="s">
        <v>1</v>
      </c>
      <c r="J731" s="4" t="s">
        <v>1</v>
      </c>
      <c r="K731" s="4" t="s">
        <v>1</v>
      </c>
      <c r="L731" s="4" t="s">
        <v>1</v>
      </c>
    </row>
    <row r="732" spans="8:12" ht="11.25">
      <c r="H732" s="4" t="s">
        <v>1</v>
      </c>
      <c r="I732" s="4" t="s">
        <v>1</v>
      </c>
      <c r="J732" s="4" t="s">
        <v>1</v>
      </c>
      <c r="K732" s="4" t="s">
        <v>1</v>
      </c>
      <c r="L732" s="4" t="s">
        <v>1</v>
      </c>
    </row>
    <row r="733" spans="8:12" ht="11.25">
      <c r="H733" s="4" t="s">
        <v>1</v>
      </c>
      <c r="I733" s="4" t="s">
        <v>1</v>
      </c>
      <c r="J733" s="4" t="s">
        <v>1</v>
      </c>
      <c r="K733" s="4" t="s">
        <v>1</v>
      </c>
      <c r="L733" s="4" t="s">
        <v>1</v>
      </c>
    </row>
    <row r="734" spans="8:12" ht="11.25">
      <c r="H734" s="4" t="s">
        <v>1</v>
      </c>
      <c r="I734" s="4" t="s">
        <v>1</v>
      </c>
      <c r="J734" s="4" t="s">
        <v>1</v>
      </c>
      <c r="K734" s="4" t="s">
        <v>1</v>
      </c>
      <c r="L734" s="4" t="s">
        <v>1</v>
      </c>
    </row>
    <row r="735" spans="8:12" ht="11.25">
      <c r="H735" s="4" t="s">
        <v>1</v>
      </c>
      <c r="I735" s="4" t="s">
        <v>1</v>
      </c>
      <c r="J735" s="4" t="s">
        <v>1</v>
      </c>
      <c r="K735" s="4" t="s">
        <v>1</v>
      </c>
      <c r="L735" s="4" t="s">
        <v>1</v>
      </c>
    </row>
    <row r="736" spans="8:12" ht="11.25">
      <c r="H736" s="4" t="s">
        <v>1</v>
      </c>
      <c r="I736" s="4" t="s">
        <v>1</v>
      </c>
      <c r="J736" s="4" t="s">
        <v>1</v>
      </c>
      <c r="K736" s="4" t="s">
        <v>1</v>
      </c>
      <c r="L736" s="4" t="s">
        <v>1</v>
      </c>
    </row>
    <row r="737" spans="8:12" ht="11.25">
      <c r="H737" s="4" t="s">
        <v>1</v>
      </c>
      <c r="I737" s="4" t="s">
        <v>1</v>
      </c>
      <c r="J737" s="4" t="s">
        <v>1</v>
      </c>
      <c r="K737" s="4" t="s">
        <v>1</v>
      </c>
      <c r="L737" s="4" t="s">
        <v>1</v>
      </c>
    </row>
    <row r="738" spans="8:12" ht="11.25">
      <c r="H738" s="4" t="s">
        <v>1</v>
      </c>
      <c r="I738" s="4" t="s">
        <v>1</v>
      </c>
      <c r="J738" s="4" t="s">
        <v>1</v>
      </c>
      <c r="K738" s="4" t="s">
        <v>1</v>
      </c>
      <c r="L738" s="4" t="s">
        <v>1</v>
      </c>
    </row>
    <row r="739" spans="8:12" ht="11.25">
      <c r="H739" s="4" t="s">
        <v>1</v>
      </c>
      <c r="I739" s="4" t="s">
        <v>1</v>
      </c>
      <c r="J739" s="4" t="s">
        <v>1</v>
      </c>
      <c r="K739" s="4" t="s">
        <v>1</v>
      </c>
      <c r="L739" s="4" t="s">
        <v>1</v>
      </c>
    </row>
    <row r="740" spans="8:12" ht="11.25">
      <c r="H740" s="4" t="s">
        <v>1</v>
      </c>
      <c r="I740" s="4" t="s">
        <v>1</v>
      </c>
      <c r="J740" s="4" t="s">
        <v>1</v>
      </c>
      <c r="K740" s="4" t="s">
        <v>1</v>
      </c>
      <c r="L740" s="4" t="s">
        <v>1</v>
      </c>
    </row>
    <row r="741" spans="8:12" ht="11.25">
      <c r="H741" s="4" t="s">
        <v>1</v>
      </c>
      <c r="I741" s="4" t="s">
        <v>1</v>
      </c>
      <c r="J741" s="4" t="s">
        <v>1</v>
      </c>
      <c r="K741" s="4" t="s">
        <v>1</v>
      </c>
      <c r="L741" s="4" t="s">
        <v>1</v>
      </c>
    </row>
    <row r="742" spans="8:12" ht="11.25">
      <c r="H742" s="4" t="s">
        <v>1</v>
      </c>
      <c r="I742" s="4" t="s">
        <v>1</v>
      </c>
      <c r="J742" s="4" t="s">
        <v>1</v>
      </c>
      <c r="K742" s="4" t="s">
        <v>1</v>
      </c>
      <c r="L742" s="4" t="s">
        <v>1</v>
      </c>
    </row>
    <row r="743" spans="8:12" ht="11.25">
      <c r="H743" s="4" t="s">
        <v>1</v>
      </c>
      <c r="I743" s="4" t="s">
        <v>1</v>
      </c>
      <c r="J743" s="4" t="s">
        <v>1</v>
      </c>
      <c r="K743" s="4" t="s">
        <v>1</v>
      </c>
      <c r="L743" s="4" t="s">
        <v>1</v>
      </c>
    </row>
    <row r="744" spans="8:12" ht="11.25">
      <c r="H744" s="4" t="s">
        <v>1</v>
      </c>
      <c r="I744" s="4" t="s">
        <v>1</v>
      </c>
      <c r="J744" s="4" t="s">
        <v>1</v>
      </c>
      <c r="K744" s="4" t="s">
        <v>1</v>
      </c>
      <c r="L744" s="4" t="s">
        <v>1</v>
      </c>
    </row>
    <row r="745" spans="8:12" ht="11.25">
      <c r="H745" s="4" t="s">
        <v>1</v>
      </c>
      <c r="I745" s="4" t="s">
        <v>1</v>
      </c>
      <c r="J745" s="4" t="s">
        <v>1</v>
      </c>
      <c r="K745" s="4" t="s">
        <v>1</v>
      </c>
      <c r="L745" s="4" t="s">
        <v>1</v>
      </c>
    </row>
    <row r="746" spans="8:12" ht="11.25">
      <c r="H746" s="4" t="s">
        <v>1</v>
      </c>
      <c r="I746" s="4" t="s">
        <v>1</v>
      </c>
      <c r="J746" s="4" t="s">
        <v>1</v>
      </c>
      <c r="K746" s="4" t="s">
        <v>1</v>
      </c>
      <c r="L746" s="4" t="s">
        <v>1</v>
      </c>
    </row>
    <row r="747" spans="8:12" ht="11.25">
      <c r="H747" s="4" t="s">
        <v>1</v>
      </c>
      <c r="I747" s="4" t="s">
        <v>1</v>
      </c>
      <c r="J747" s="4" t="s">
        <v>1</v>
      </c>
      <c r="K747" s="4" t="s">
        <v>1</v>
      </c>
      <c r="L747" s="4" t="s">
        <v>1</v>
      </c>
    </row>
    <row r="748" spans="8:12" ht="11.25">
      <c r="H748" s="4" t="s">
        <v>1</v>
      </c>
      <c r="I748" s="4" t="s">
        <v>1</v>
      </c>
      <c r="J748" s="4" t="s">
        <v>1</v>
      </c>
      <c r="K748" s="4" t="s">
        <v>1</v>
      </c>
      <c r="L748" s="4" t="s">
        <v>1</v>
      </c>
    </row>
    <row r="749" spans="8:12" ht="11.25">
      <c r="H749" s="4" t="s">
        <v>1</v>
      </c>
      <c r="I749" s="4" t="s">
        <v>1</v>
      </c>
      <c r="J749" s="4" t="s">
        <v>1</v>
      </c>
      <c r="K749" s="4" t="s">
        <v>1</v>
      </c>
      <c r="L749" s="4" t="s">
        <v>1</v>
      </c>
    </row>
    <row r="750" spans="8:12" ht="11.25">
      <c r="H750" s="4" t="s">
        <v>1</v>
      </c>
      <c r="I750" s="4" t="s">
        <v>1</v>
      </c>
      <c r="J750" s="4" t="s">
        <v>1</v>
      </c>
      <c r="K750" s="4" t="s">
        <v>1</v>
      </c>
      <c r="L750" s="4" t="s">
        <v>1</v>
      </c>
    </row>
    <row r="751" spans="8:12" ht="11.25">
      <c r="H751" s="4" t="s">
        <v>1</v>
      </c>
      <c r="I751" s="4" t="s">
        <v>1</v>
      </c>
      <c r="J751" s="4" t="s">
        <v>1</v>
      </c>
      <c r="K751" s="4" t="s">
        <v>1</v>
      </c>
      <c r="L751" s="4" t="s">
        <v>1</v>
      </c>
    </row>
    <row r="752" spans="8:12" ht="11.25">
      <c r="H752" s="4" t="s">
        <v>1</v>
      </c>
      <c r="I752" s="4" t="s">
        <v>1</v>
      </c>
      <c r="J752" s="4" t="s">
        <v>1</v>
      </c>
      <c r="K752" s="4" t="s">
        <v>1</v>
      </c>
      <c r="L752" s="4" t="s">
        <v>1</v>
      </c>
    </row>
    <row r="753" spans="8:12" ht="11.25">
      <c r="H753" s="4" t="s">
        <v>1</v>
      </c>
      <c r="I753" s="4" t="s">
        <v>1</v>
      </c>
      <c r="J753" s="4" t="s">
        <v>1</v>
      </c>
      <c r="K753" s="4" t="s">
        <v>1</v>
      </c>
      <c r="L753" s="4" t="s">
        <v>1</v>
      </c>
    </row>
    <row r="754" spans="8:12" ht="11.25">
      <c r="H754" s="4" t="s">
        <v>1</v>
      </c>
      <c r="I754" s="4" t="s">
        <v>1</v>
      </c>
      <c r="J754" s="4" t="s">
        <v>1</v>
      </c>
      <c r="K754" s="4" t="s">
        <v>1</v>
      </c>
      <c r="L754" s="4" t="s">
        <v>1</v>
      </c>
    </row>
    <row r="755" spans="8:12" ht="11.25">
      <c r="H755" s="4" t="s">
        <v>1</v>
      </c>
      <c r="I755" s="4" t="s">
        <v>1</v>
      </c>
      <c r="J755" s="4" t="s">
        <v>1</v>
      </c>
      <c r="K755" s="4" t="s">
        <v>1</v>
      </c>
      <c r="L755" s="4" t="s">
        <v>1</v>
      </c>
    </row>
    <row r="756" spans="8:12" ht="11.25">
      <c r="H756" s="4" t="s">
        <v>1</v>
      </c>
      <c r="I756" s="4" t="s">
        <v>1</v>
      </c>
      <c r="J756" s="4" t="s">
        <v>1</v>
      </c>
      <c r="K756" s="4" t="s">
        <v>1</v>
      </c>
      <c r="L756" s="4" t="s">
        <v>1</v>
      </c>
    </row>
    <row r="757" spans="8:12" ht="11.25">
      <c r="H757" s="4" t="s">
        <v>1</v>
      </c>
      <c r="I757" s="4" t="s">
        <v>1</v>
      </c>
      <c r="J757" s="4" t="s">
        <v>1</v>
      </c>
      <c r="K757" s="4" t="s">
        <v>1</v>
      </c>
      <c r="L757" s="4" t="s">
        <v>1</v>
      </c>
    </row>
    <row r="758" spans="8:12" ht="11.25">
      <c r="H758" s="4" t="s">
        <v>1</v>
      </c>
      <c r="I758" s="4" t="s">
        <v>1</v>
      </c>
      <c r="J758" s="4" t="s">
        <v>1</v>
      </c>
      <c r="K758" s="4" t="s">
        <v>1</v>
      </c>
      <c r="L758" s="4" t="s">
        <v>1</v>
      </c>
    </row>
    <row r="759" spans="8:12" ht="11.25">
      <c r="H759" s="4" t="s">
        <v>1</v>
      </c>
      <c r="I759" s="4" t="s">
        <v>1</v>
      </c>
      <c r="J759" s="4" t="s">
        <v>1</v>
      </c>
      <c r="K759" s="4" t="s">
        <v>1</v>
      </c>
      <c r="L759" s="4" t="s">
        <v>1</v>
      </c>
    </row>
    <row r="760" spans="8:12" ht="11.25">
      <c r="H760" s="4" t="s">
        <v>1</v>
      </c>
      <c r="I760" s="4" t="s">
        <v>1</v>
      </c>
      <c r="J760" s="4" t="s">
        <v>1</v>
      </c>
      <c r="K760" s="4" t="s">
        <v>1</v>
      </c>
      <c r="L760" s="4" t="s">
        <v>1</v>
      </c>
    </row>
    <row r="761" spans="8:12" ht="11.25">
      <c r="H761" s="4" t="s">
        <v>1</v>
      </c>
      <c r="I761" s="4" t="s">
        <v>1</v>
      </c>
      <c r="J761" s="4" t="s">
        <v>1</v>
      </c>
      <c r="K761" s="4" t="s">
        <v>1</v>
      </c>
      <c r="L761" s="4" t="s">
        <v>1</v>
      </c>
    </row>
    <row r="762" spans="8:12" ht="11.25">
      <c r="H762" s="4" t="s">
        <v>1</v>
      </c>
      <c r="I762" s="4" t="s">
        <v>1</v>
      </c>
      <c r="J762" s="4" t="s">
        <v>1</v>
      </c>
      <c r="K762" s="4" t="s">
        <v>1</v>
      </c>
      <c r="L762" s="4" t="s">
        <v>1</v>
      </c>
    </row>
    <row r="763" spans="8:12" ht="11.25">
      <c r="H763" s="4" t="s">
        <v>1</v>
      </c>
      <c r="I763" s="4" t="s">
        <v>1</v>
      </c>
      <c r="J763" s="4" t="s">
        <v>1</v>
      </c>
      <c r="K763" s="4" t="s">
        <v>1</v>
      </c>
      <c r="L763" s="4" t="s">
        <v>1</v>
      </c>
    </row>
    <row r="764" spans="8:12" ht="11.25">
      <c r="H764" s="4" t="s">
        <v>1</v>
      </c>
      <c r="I764" s="4" t="s">
        <v>1</v>
      </c>
      <c r="J764" s="4" t="s">
        <v>1</v>
      </c>
      <c r="K764" s="4" t="s">
        <v>1</v>
      </c>
      <c r="L764" s="4" t="s">
        <v>1</v>
      </c>
    </row>
    <row r="765" spans="8:12" ht="11.25">
      <c r="H765" s="4" t="s">
        <v>1</v>
      </c>
      <c r="I765" s="4" t="s">
        <v>1</v>
      </c>
      <c r="J765" s="4" t="s">
        <v>1</v>
      </c>
      <c r="K765" s="4" t="s">
        <v>1</v>
      </c>
      <c r="L765" s="4" t="s">
        <v>1</v>
      </c>
    </row>
    <row r="766" spans="8:12" ht="11.25">
      <c r="H766" s="4" t="s">
        <v>1</v>
      </c>
      <c r="I766" s="4" t="s">
        <v>1</v>
      </c>
      <c r="J766" s="4" t="s">
        <v>1</v>
      </c>
      <c r="K766" s="4" t="s">
        <v>1</v>
      </c>
      <c r="L766" s="4" t="s">
        <v>1</v>
      </c>
    </row>
    <row r="767" spans="8:12" ht="11.25">
      <c r="H767" s="4" t="s">
        <v>1</v>
      </c>
      <c r="I767" s="4" t="s">
        <v>1</v>
      </c>
      <c r="J767" s="4" t="s">
        <v>1</v>
      </c>
      <c r="K767" s="4" t="s">
        <v>1</v>
      </c>
      <c r="L767" s="4" t="s">
        <v>1</v>
      </c>
    </row>
    <row r="768" spans="8:12" ht="11.25">
      <c r="H768" s="4" t="s">
        <v>1</v>
      </c>
      <c r="I768" s="4" t="s">
        <v>1</v>
      </c>
      <c r="J768" s="4" t="s">
        <v>1</v>
      </c>
      <c r="K768" s="4" t="s">
        <v>1</v>
      </c>
      <c r="L768" s="4" t="s">
        <v>1</v>
      </c>
    </row>
    <row r="769" spans="8:12" ht="11.25">
      <c r="H769" s="4" t="s">
        <v>1</v>
      </c>
      <c r="I769" s="4" t="s">
        <v>1</v>
      </c>
      <c r="J769" s="4" t="s">
        <v>1</v>
      </c>
      <c r="K769" s="4" t="s">
        <v>1</v>
      </c>
      <c r="L769" s="4" t="s">
        <v>1</v>
      </c>
    </row>
    <row r="770" spans="8:12" ht="11.25">
      <c r="H770" s="4" t="s">
        <v>1</v>
      </c>
      <c r="I770" s="4" t="s">
        <v>1</v>
      </c>
      <c r="J770" s="4" t="s">
        <v>1</v>
      </c>
      <c r="K770" s="4" t="s">
        <v>1</v>
      </c>
      <c r="L770" s="4" t="s">
        <v>1</v>
      </c>
    </row>
    <row r="771" spans="8:12" ht="11.25">
      <c r="H771" s="4" t="s">
        <v>1</v>
      </c>
      <c r="I771" s="4" t="s">
        <v>1</v>
      </c>
      <c r="J771" s="4" t="s">
        <v>1</v>
      </c>
      <c r="K771" s="4" t="s">
        <v>1</v>
      </c>
      <c r="L771" s="4" t="s">
        <v>1</v>
      </c>
    </row>
    <row r="772" spans="8:12" ht="11.25">
      <c r="H772" s="4" t="s">
        <v>1</v>
      </c>
      <c r="I772" s="4" t="s">
        <v>1</v>
      </c>
      <c r="J772" s="4" t="s">
        <v>1</v>
      </c>
      <c r="K772" s="4" t="s">
        <v>1</v>
      </c>
      <c r="L772" s="4" t="s">
        <v>1</v>
      </c>
    </row>
    <row r="773" spans="8:12" ht="11.25">
      <c r="H773" s="4" t="s">
        <v>1</v>
      </c>
      <c r="I773" s="4" t="s">
        <v>1</v>
      </c>
      <c r="J773" s="4" t="s">
        <v>1</v>
      </c>
      <c r="K773" s="4" t="s">
        <v>1</v>
      </c>
      <c r="L773" s="4" t="s">
        <v>1</v>
      </c>
    </row>
    <row r="774" spans="8:12" ht="11.25">
      <c r="H774" s="4" t="s">
        <v>1</v>
      </c>
      <c r="I774" s="4" t="s">
        <v>1</v>
      </c>
      <c r="J774" s="4" t="s">
        <v>1</v>
      </c>
      <c r="K774" s="4" t="s">
        <v>1</v>
      </c>
      <c r="L774" s="4" t="s">
        <v>1</v>
      </c>
    </row>
    <row r="775" spans="8:12" ht="11.25">
      <c r="H775" s="4" t="s">
        <v>1</v>
      </c>
      <c r="I775" s="4" t="s">
        <v>1</v>
      </c>
      <c r="J775" s="4" t="s">
        <v>1</v>
      </c>
      <c r="K775" s="4" t="s">
        <v>1</v>
      </c>
      <c r="L775" s="4" t="s">
        <v>1</v>
      </c>
    </row>
    <row r="776" spans="8:12" ht="11.25">
      <c r="H776" s="4" t="s">
        <v>1</v>
      </c>
      <c r="I776" s="4" t="s">
        <v>1</v>
      </c>
      <c r="J776" s="4" t="s">
        <v>1</v>
      </c>
      <c r="K776" s="4" t="s">
        <v>1</v>
      </c>
      <c r="L776" s="4" t="s">
        <v>1</v>
      </c>
    </row>
    <row r="777" spans="8:12" ht="11.25">
      <c r="H777" s="4" t="s">
        <v>1</v>
      </c>
      <c r="I777" s="4" t="s">
        <v>1</v>
      </c>
      <c r="J777" s="4" t="s">
        <v>1</v>
      </c>
      <c r="K777" s="4" t="s">
        <v>1</v>
      </c>
      <c r="L777" s="4" t="s">
        <v>1</v>
      </c>
    </row>
    <row r="778" spans="8:12" ht="11.25">
      <c r="H778" s="4" t="s">
        <v>1</v>
      </c>
      <c r="I778" s="4" t="s">
        <v>1</v>
      </c>
      <c r="J778" s="4" t="s">
        <v>1</v>
      </c>
      <c r="K778" s="4" t="s">
        <v>1</v>
      </c>
      <c r="L778" s="4" t="s">
        <v>1</v>
      </c>
    </row>
    <row r="779" spans="8:12" ht="11.25">
      <c r="H779" s="4" t="s">
        <v>1</v>
      </c>
      <c r="I779" s="4" t="s">
        <v>1</v>
      </c>
      <c r="J779" s="4" t="s">
        <v>1</v>
      </c>
      <c r="K779" s="4" t="s">
        <v>1</v>
      </c>
      <c r="L779" s="4" t="s">
        <v>1</v>
      </c>
    </row>
    <row r="780" spans="8:12" ht="11.25">
      <c r="H780" s="4" t="s">
        <v>1</v>
      </c>
      <c r="I780" s="4" t="s">
        <v>1</v>
      </c>
      <c r="J780" s="4" t="s">
        <v>1</v>
      </c>
      <c r="K780" s="4" t="s">
        <v>1</v>
      </c>
      <c r="L780" s="4" t="s">
        <v>1</v>
      </c>
    </row>
    <row r="781" spans="8:12" ht="11.25">
      <c r="H781" s="4" t="s">
        <v>1</v>
      </c>
      <c r="I781" s="4" t="s">
        <v>1</v>
      </c>
      <c r="J781" s="4" t="s">
        <v>1</v>
      </c>
      <c r="K781" s="4" t="s">
        <v>1</v>
      </c>
      <c r="L781" s="4" t="s">
        <v>1</v>
      </c>
    </row>
    <row r="782" spans="8:12" ht="11.25">
      <c r="H782" s="4" t="s">
        <v>1</v>
      </c>
      <c r="I782" s="4" t="s">
        <v>1</v>
      </c>
      <c r="J782" s="4" t="s">
        <v>1</v>
      </c>
      <c r="K782" s="4" t="s">
        <v>1</v>
      </c>
      <c r="L782" s="4" t="s">
        <v>1</v>
      </c>
    </row>
    <row r="783" spans="8:12" ht="11.25">
      <c r="H783" s="4" t="s">
        <v>1</v>
      </c>
      <c r="I783" s="4" t="s">
        <v>1</v>
      </c>
      <c r="J783" s="4" t="s">
        <v>1</v>
      </c>
      <c r="K783" s="4" t="s">
        <v>1</v>
      </c>
      <c r="L783" s="4" t="s">
        <v>1</v>
      </c>
    </row>
    <row r="784" spans="8:12" ht="11.25">
      <c r="H784" s="4" t="s">
        <v>1</v>
      </c>
      <c r="I784" s="4" t="s">
        <v>1</v>
      </c>
      <c r="J784" s="4" t="s">
        <v>1</v>
      </c>
      <c r="K784" s="4" t="s">
        <v>1</v>
      </c>
      <c r="L784" s="4" t="s">
        <v>1</v>
      </c>
    </row>
    <row r="785" spans="8:12" ht="11.25">
      <c r="H785" s="4" t="s">
        <v>1</v>
      </c>
      <c r="I785" s="4" t="s">
        <v>1</v>
      </c>
      <c r="J785" s="4" t="s">
        <v>1</v>
      </c>
      <c r="K785" s="4" t="s">
        <v>1</v>
      </c>
      <c r="L785" s="4" t="s">
        <v>1</v>
      </c>
    </row>
    <row r="786" spans="8:12" ht="11.25">
      <c r="H786" s="4" t="s">
        <v>1</v>
      </c>
      <c r="I786" s="4" t="s">
        <v>1</v>
      </c>
      <c r="J786" s="4" t="s">
        <v>1</v>
      </c>
      <c r="K786" s="4" t="s">
        <v>1</v>
      </c>
      <c r="L786" s="4" t="s">
        <v>1</v>
      </c>
    </row>
    <row r="787" spans="8:12" ht="11.25">
      <c r="H787" s="4" t="s">
        <v>1</v>
      </c>
      <c r="I787" s="4" t="s">
        <v>1</v>
      </c>
      <c r="J787" s="4" t="s">
        <v>1</v>
      </c>
      <c r="K787" s="4" t="s">
        <v>1</v>
      </c>
      <c r="L787" s="4" t="s">
        <v>1</v>
      </c>
    </row>
    <row r="788" spans="8:12" ht="11.25">
      <c r="H788" s="4" t="s">
        <v>1</v>
      </c>
      <c r="I788" s="4" t="s">
        <v>1</v>
      </c>
      <c r="J788" s="4" t="s">
        <v>1</v>
      </c>
      <c r="K788" s="4" t="s">
        <v>1</v>
      </c>
      <c r="L788" s="4" t="s">
        <v>1</v>
      </c>
    </row>
    <row r="789" spans="8:12" ht="11.25">
      <c r="H789" s="4" t="s">
        <v>1</v>
      </c>
      <c r="I789" s="4" t="s">
        <v>1</v>
      </c>
      <c r="J789" s="4" t="s">
        <v>1</v>
      </c>
      <c r="K789" s="4" t="s">
        <v>1</v>
      </c>
      <c r="L789" s="4" t="s">
        <v>1</v>
      </c>
    </row>
    <row r="790" spans="8:12" ht="11.25">
      <c r="H790" s="4" t="s">
        <v>1</v>
      </c>
      <c r="I790" s="4" t="s">
        <v>1</v>
      </c>
      <c r="J790" s="4" t="s">
        <v>1</v>
      </c>
      <c r="K790" s="4" t="s">
        <v>1</v>
      </c>
      <c r="L790" s="4" t="s">
        <v>1</v>
      </c>
    </row>
    <row r="791" spans="8:12" ht="11.25">
      <c r="H791" s="4" t="s">
        <v>1</v>
      </c>
      <c r="I791" s="4" t="s">
        <v>1</v>
      </c>
      <c r="J791" s="4" t="s">
        <v>1</v>
      </c>
      <c r="K791" s="4" t="s">
        <v>1</v>
      </c>
      <c r="L791" s="4" t="s">
        <v>1</v>
      </c>
    </row>
    <row r="792" spans="8:12" ht="11.25">
      <c r="H792" s="4" t="s">
        <v>1</v>
      </c>
      <c r="I792" s="4" t="s">
        <v>1</v>
      </c>
      <c r="J792" s="4" t="s">
        <v>1</v>
      </c>
      <c r="K792" s="4" t="s">
        <v>1</v>
      </c>
      <c r="L792" s="4" t="s">
        <v>1</v>
      </c>
    </row>
    <row r="793" spans="8:12" ht="11.25">
      <c r="H793" s="4" t="s">
        <v>1</v>
      </c>
      <c r="I793" s="4" t="s">
        <v>1</v>
      </c>
      <c r="J793" s="4" t="s">
        <v>1</v>
      </c>
      <c r="K793" s="4" t="s">
        <v>1</v>
      </c>
      <c r="L793" s="4" t="s">
        <v>1</v>
      </c>
    </row>
    <row r="794" spans="8:12" ht="11.25">
      <c r="H794" s="4" t="s">
        <v>1</v>
      </c>
      <c r="I794" s="4" t="s">
        <v>1</v>
      </c>
      <c r="J794" s="4" t="s">
        <v>1</v>
      </c>
      <c r="K794" s="4" t="s">
        <v>1</v>
      </c>
      <c r="L794" s="4" t="s">
        <v>1</v>
      </c>
    </row>
    <row r="795" spans="8:12" ht="11.25">
      <c r="H795" s="4" t="s">
        <v>1</v>
      </c>
      <c r="I795" s="4" t="s">
        <v>1</v>
      </c>
      <c r="J795" s="4" t="s">
        <v>1</v>
      </c>
      <c r="K795" s="4" t="s">
        <v>1</v>
      </c>
      <c r="L795" s="4" t="s">
        <v>1</v>
      </c>
    </row>
    <row r="796" spans="8:12" ht="11.25">
      <c r="H796" s="4" t="s">
        <v>1</v>
      </c>
      <c r="I796" s="4" t="s">
        <v>1</v>
      </c>
      <c r="J796" s="4" t="s">
        <v>1</v>
      </c>
      <c r="K796" s="4" t="s">
        <v>1</v>
      </c>
      <c r="L796" s="4" t="s">
        <v>1</v>
      </c>
    </row>
    <row r="797" spans="8:12" ht="11.25">
      <c r="H797" s="4" t="s">
        <v>1</v>
      </c>
      <c r="I797" s="4" t="s">
        <v>1</v>
      </c>
      <c r="J797" s="4" t="s">
        <v>1</v>
      </c>
      <c r="K797" s="4" t="s">
        <v>1</v>
      </c>
      <c r="L797" s="4" t="s">
        <v>1</v>
      </c>
    </row>
    <row r="798" spans="8:12" ht="11.25">
      <c r="H798" s="4" t="s">
        <v>1</v>
      </c>
      <c r="I798" s="4" t="s">
        <v>1</v>
      </c>
      <c r="J798" s="4" t="s">
        <v>1</v>
      </c>
      <c r="K798" s="4" t="s">
        <v>1</v>
      </c>
      <c r="L798" s="4" t="s">
        <v>1</v>
      </c>
    </row>
    <row r="799" spans="8:12" ht="11.25">
      <c r="H799" s="4" t="s">
        <v>1</v>
      </c>
      <c r="I799" s="4" t="s">
        <v>1</v>
      </c>
      <c r="J799" s="4" t="s">
        <v>1</v>
      </c>
      <c r="K799" s="4" t="s">
        <v>1</v>
      </c>
      <c r="L799" s="4" t="s">
        <v>1</v>
      </c>
    </row>
    <row r="800" spans="8:12" ht="11.25">
      <c r="H800" s="4" t="s">
        <v>1</v>
      </c>
      <c r="I800" s="4" t="s">
        <v>1</v>
      </c>
      <c r="J800" s="4" t="s">
        <v>1</v>
      </c>
      <c r="K800" s="4" t="s">
        <v>1</v>
      </c>
      <c r="L800" s="4" t="s">
        <v>1</v>
      </c>
    </row>
    <row r="801" spans="8:12" ht="11.25">
      <c r="H801" s="4" t="s">
        <v>1</v>
      </c>
      <c r="I801" s="4" t="s">
        <v>1</v>
      </c>
      <c r="J801" s="4" t="s">
        <v>1</v>
      </c>
      <c r="K801" s="4" t="s">
        <v>1</v>
      </c>
      <c r="L801" s="4" t="s">
        <v>1</v>
      </c>
    </row>
    <row r="802" spans="8:12" ht="11.25">
      <c r="H802" s="4" t="s">
        <v>1</v>
      </c>
      <c r="I802" s="4" t="s">
        <v>1</v>
      </c>
      <c r="J802" s="4" t="s">
        <v>1</v>
      </c>
      <c r="K802" s="4" t="s">
        <v>1</v>
      </c>
      <c r="L802" s="4" t="s">
        <v>1</v>
      </c>
    </row>
    <row r="803" spans="8:12" ht="11.25">
      <c r="H803" s="4" t="s">
        <v>1</v>
      </c>
      <c r="I803" s="4" t="s">
        <v>1</v>
      </c>
      <c r="J803" s="4" t="s">
        <v>1</v>
      </c>
      <c r="K803" s="4" t="s">
        <v>1</v>
      </c>
      <c r="L803" s="4" t="s">
        <v>1</v>
      </c>
    </row>
    <row r="804" spans="8:12" ht="11.25">
      <c r="H804" s="4" t="s">
        <v>1</v>
      </c>
      <c r="I804" s="4" t="s">
        <v>1</v>
      </c>
      <c r="J804" s="4" t="s">
        <v>1</v>
      </c>
      <c r="K804" s="4" t="s">
        <v>1</v>
      </c>
      <c r="L804" s="4" t="s">
        <v>1</v>
      </c>
    </row>
    <row r="805" spans="8:12" ht="11.25">
      <c r="H805" s="4" t="s">
        <v>1</v>
      </c>
      <c r="I805" s="4" t="s">
        <v>1</v>
      </c>
      <c r="J805" s="4" t="s">
        <v>1</v>
      </c>
      <c r="K805" s="4" t="s">
        <v>1</v>
      </c>
      <c r="L805" s="4" t="s">
        <v>1</v>
      </c>
    </row>
    <row r="806" spans="8:12" ht="11.25">
      <c r="H806" s="4" t="s">
        <v>1</v>
      </c>
      <c r="I806" s="4" t="s">
        <v>1</v>
      </c>
      <c r="J806" s="4" t="s">
        <v>1</v>
      </c>
      <c r="K806" s="4" t="s">
        <v>1</v>
      </c>
      <c r="L806" s="4" t="s">
        <v>1</v>
      </c>
    </row>
    <row r="807" spans="8:12" ht="11.25">
      <c r="H807" s="4" t="s">
        <v>1</v>
      </c>
      <c r="I807" s="4" t="s">
        <v>1</v>
      </c>
      <c r="J807" s="4" t="s">
        <v>1</v>
      </c>
      <c r="K807" s="4" t="s">
        <v>1</v>
      </c>
      <c r="L807" s="4" t="s">
        <v>1</v>
      </c>
    </row>
    <row r="808" spans="8:12" ht="11.25">
      <c r="H808" s="4" t="s">
        <v>1</v>
      </c>
      <c r="I808" s="4" t="s">
        <v>1</v>
      </c>
      <c r="J808" s="4" t="s">
        <v>1</v>
      </c>
      <c r="K808" s="4" t="s">
        <v>1</v>
      </c>
      <c r="L808" s="4" t="s">
        <v>1</v>
      </c>
    </row>
    <row r="809" spans="8:12" ht="11.25">
      <c r="H809" s="4" t="s">
        <v>1</v>
      </c>
      <c r="I809" s="4" t="s">
        <v>1</v>
      </c>
      <c r="J809" s="4" t="s">
        <v>1</v>
      </c>
      <c r="K809" s="4" t="s">
        <v>1</v>
      </c>
      <c r="L809" s="4" t="s">
        <v>1</v>
      </c>
    </row>
    <row r="810" spans="8:12" ht="11.25">
      <c r="H810" s="4" t="s">
        <v>1</v>
      </c>
      <c r="I810" s="4" t="s">
        <v>1</v>
      </c>
      <c r="J810" s="4" t="s">
        <v>1</v>
      </c>
      <c r="K810" s="4" t="s">
        <v>1</v>
      </c>
      <c r="L810" s="4" t="s">
        <v>1</v>
      </c>
    </row>
    <row r="811" spans="8:12" ht="11.25">
      <c r="H811" s="4" t="s">
        <v>1</v>
      </c>
      <c r="I811" s="4" t="s">
        <v>1</v>
      </c>
      <c r="J811" s="4" t="s">
        <v>1</v>
      </c>
      <c r="K811" s="4" t="s">
        <v>1</v>
      </c>
      <c r="L811" s="4" t="s">
        <v>1</v>
      </c>
    </row>
    <row r="812" spans="8:12" ht="11.25">
      <c r="H812" s="4" t="s">
        <v>1</v>
      </c>
      <c r="I812" s="4" t="s">
        <v>1</v>
      </c>
      <c r="J812" s="4" t="s">
        <v>1</v>
      </c>
      <c r="K812" s="4" t="s">
        <v>1</v>
      </c>
      <c r="L812" s="4" t="s">
        <v>1</v>
      </c>
    </row>
    <row r="813" spans="8:12" ht="11.25">
      <c r="H813" s="4" t="s">
        <v>1</v>
      </c>
      <c r="I813" s="4" t="s">
        <v>1</v>
      </c>
      <c r="J813" s="4" t="s">
        <v>1</v>
      </c>
      <c r="K813" s="4" t="s">
        <v>1</v>
      </c>
      <c r="L813" s="4" t="s">
        <v>1</v>
      </c>
    </row>
    <row r="814" spans="8:12" ht="11.25">
      <c r="H814" s="4" t="s">
        <v>1</v>
      </c>
      <c r="I814" s="4" t="s">
        <v>1</v>
      </c>
      <c r="J814" s="4" t="s">
        <v>1</v>
      </c>
      <c r="K814" s="4" t="s">
        <v>1</v>
      </c>
      <c r="L814" s="4" t="s">
        <v>1</v>
      </c>
    </row>
    <row r="815" spans="8:12" ht="11.25">
      <c r="H815" s="4" t="s">
        <v>1</v>
      </c>
      <c r="I815" s="4" t="s">
        <v>1</v>
      </c>
      <c r="J815" s="4" t="s">
        <v>1</v>
      </c>
      <c r="K815" s="4" t="s">
        <v>1</v>
      </c>
      <c r="L815" s="4" t="s">
        <v>1</v>
      </c>
    </row>
    <row r="816" spans="8:12" ht="11.25">
      <c r="H816" s="4" t="s">
        <v>1</v>
      </c>
      <c r="I816" s="4" t="s">
        <v>1</v>
      </c>
      <c r="J816" s="4" t="s">
        <v>1</v>
      </c>
      <c r="K816" s="4" t="s">
        <v>1</v>
      </c>
      <c r="L816" s="4" t="s">
        <v>1</v>
      </c>
    </row>
    <row r="817" spans="8:12" ht="11.25">
      <c r="H817" s="4" t="s">
        <v>1</v>
      </c>
      <c r="I817" s="4" t="s">
        <v>1</v>
      </c>
      <c r="J817" s="4" t="s">
        <v>1</v>
      </c>
      <c r="K817" s="4" t="s">
        <v>1</v>
      </c>
      <c r="L817" s="4" t="s">
        <v>1</v>
      </c>
    </row>
    <row r="818" spans="8:12" ht="11.25">
      <c r="H818" s="4" t="s">
        <v>1</v>
      </c>
      <c r="I818" s="4" t="s">
        <v>1</v>
      </c>
      <c r="J818" s="4" t="s">
        <v>1</v>
      </c>
      <c r="K818" s="4" t="s">
        <v>1</v>
      </c>
      <c r="L818" s="4" t="s">
        <v>1</v>
      </c>
    </row>
    <row r="819" spans="8:12" ht="11.25">
      <c r="H819" s="4" t="s">
        <v>1</v>
      </c>
      <c r="I819" s="4" t="s">
        <v>1</v>
      </c>
      <c r="J819" s="4" t="s">
        <v>1</v>
      </c>
      <c r="K819" s="4" t="s">
        <v>1</v>
      </c>
      <c r="L819" s="4" t="s">
        <v>1</v>
      </c>
    </row>
    <row r="820" spans="8:12" ht="11.25">
      <c r="H820" s="4" t="s">
        <v>1</v>
      </c>
      <c r="I820" s="4" t="s">
        <v>1</v>
      </c>
      <c r="J820" s="4" t="s">
        <v>1</v>
      </c>
      <c r="K820" s="4" t="s">
        <v>1</v>
      </c>
      <c r="L820" s="4" t="s">
        <v>1</v>
      </c>
    </row>
    <row r="821" spans="8:12" ht="11.25">
      <c r="H821" s="4" t="s">
        <v>1</v>
      </c>
      <c r="I821" s="4" t="s">
        <v>1</v>
      </c>
      <c r="J821" s="4" t="s">
        <v>1</v>
      </c>
      <c r="K821" s="4" t="s">
        <v>1</v>
      </c>
      <c r="L821" s="4" t="s">
        <v>1</v>
      </c>
    </row>
    <row r="822" spans="8:12" ht="11.25">
      <c r="H822" s="4" t="s">
        <v>1</v>
      </c>
      <c r="I822" s="4" t="s">
        <v>1</v>
      </c>
      <c r="J822" s="4" t="s">
        <v>1</v>
      </c>
      <c r="K822" s="4" t="s">
        <v>1</v>
      </c>
      <c r="L822" s="4" t="s">
        <v>1</v>
      </c>
    </row>
    <row r="823" spans="8:12" ht="11.25">
      <c r="H823" s="4" t="s">
        <v>1</v>
      </c>
      <c r="I823" s="4" t="s">
        <v>1</v>
      </c>
      <c r="J823" s="4" t="s">
        <v>1</v>
      </c>
      <c r="K823" s="4" t="s">
        <v>1</v>
      </c>
      <c r="L823" s="4" t="s">
        <v>1</v>
      </c>
    </row>
    <row r="824" spans="8:12" ht="11.25">
      <c r="H824" s="4" t="s">
        <v>1</v>
      </c>
      <c r="I824" s="4" t="s">
        <v>1</v>
      </c>
      <c r="J824" s="4" t="s">
        <v>1</v>
      </c>
      <c r="K824" s="4" t="s">
        <v>1</v>
      </c>
      <c r="L824" s="4" t="s">
        <v>1</v>
      </c>
    </row>
    <row r="825" spans="8:12" ht="11.25">
      <c r="H825" s="4" t="s">
        <v>1</v>
      </c>
      <c r="I825" s="4" t="s">
        <v>1</v>
      </c>
      <c r="J825" s="4" t="s">
        <v>1</v>
      </c>
      <c r="K825" s="4" t="s">
        <v>1</v>
      </c>
      <c r="L825" s="4" t="s">
        <v>1</v>
      </c>
    </row>
    <row r="826" spans="8:12" ht="11.25">
      <c r="H826" s="4" t="s">
        <v>1</v>
      </c>
      <c r="I826" s="4" t="s">
        <v>1</v>
      </c>
      <c r="J826" s="4" t="s">
        <v>1</v>
      </c>
      <c r="K826" s="4" t="s">
        <v>1</v>
      </c>
      <c r="L826" s="4" t="s">
        <v>1</v>
      </c>
    </row>
    <row r="827" spans="8:12" ht="11.25">
      <c r="H827" s="4" t="s">
        <v>1</v>
      </c>
      <c r="I827" s="4" t="s">
        <v>1</v>
      </c>
      <c r="J827" s="4" t="s">
        <v>1</v>
      </c>
      <c r="K827" s="4" t="s">
        <v>1</v>
      </c>
      <c r="L827" s="4" t="s">
        <v>1</v>
      </c>
    </row>
    <row r="828" spans="8:12" ht="11.25">
      <c r="H828" s="4" t="s">
        <v>1</v>
      </c>
      <c r="I828" s="4" t="s">
        <v>1</v>
      </c>
      <c r="J828" s="4" t="s">
        <v>1</v>
      </c>
      <c r="K828" s="4" t="s">
        <v>1</v>
      </c>
      <c r="L828" s="4" t="s">
        <v>1</v>
      </c>
    </row>
    <row r="829" spans="8:12" ht="11.25">
      <c r="H829" s="4" t="s">
        <v>1</v>
      </c>
      <c r="I829" s="4" t="s">
        <v>1</v>
      </c>
      <c r="J829" s="4" t="s">
        <v>1</v>
      </c>
      <c r="K829" s="4" t="s">
        <v>1</v>
      </c>
      <c r="L829" s="4" t="s">
        <v>1</v>
      </c>
    </row>
    <row r="830" spans="8:12" ht="11.25">
      <c r="H830" s="4" t="s">
        <v>1</v>
      </c>
      <c r="I830" s="4" t="s">
        <v>1</v>
      </c>
      <c r="J830" s="4" t="s">
        <v>1</v>
      </c>
      <c r="K830" s="4" t="s">
        <v>1</v>
      </c>
      <c r="L830" s="4" t="s">
        <v>1</v>
      </c>
    </row>
    <row r="831" spans="8:12" ht="11.25">
      <c r="H831" s="4" t="s">
        <v>1</v>
      </c>
      <c r="I831" s="4" t="s">
        <v>1</v>
      </c>
      <c r="J831" s="4" t="s">
        <v>1</v>
      </c>
      <c r="K831" s="4" t="s">
        <v>1</v>
      </c>
      <c r="L831" s="4" t="s">
        <v>1</v>
      </c>
    </row>
    <row r="832" spans="8:12" ht="11.25">
      <c r="H832" s="4" t="s">
        <v>1</v>
      </c>
      <c r="I832" s="4" t="s">
        <v>1</v>
      </c>
      <c r="J832" s="4" t="s">
        <v>1</v>
      </c>
      <c r="K832" s="4" t="s">
        <v>1</v>
      </c>
      <c r="L832" s="4" t="s">
        <v>1</v>
      </c>
    </row>
    <row r="833" spans="8:12" ht="11.25">
      <c r="H833" s="4" t="s">
        <v>1</v>
      </c>
      <c r="I833" s="4" t="s">
        <v>1</v>
      </c>
      <c r="J833" s="4" t="s">
        <v>1</v>
      </c>
      <c r="K833" s="4" t="s">
        <v>1</v>
      </c>
      <c r="L833" s="4" t="s">
        <v>1</v>
      </c>
    </row>
    <row r="834" spans="1:12" ht="11.25">
      <c r="A834" s="4" t="s">
        <v>1</v>
      </c>
      <c r="B834" s="4" t="s">
        <v>1</v>
      </c>
      <c r="C834" s="4" t="s">
        <v>1</v>
      </c>
      <c r="D834" s="4" t="s">
        <v>1</v>
      </c>
      <c r="E834" s="4" t="s">
        <v>1</v>
      </c>
      <c r="F834" s="4" t="s">
        <v>1</v>
      </c>
      <c r="G834" s="4" t="s">
        <v>1</v>
      </c>
      <c r="H834" s="4" t="s">
        <v>1</v>
      </c>
      <c r="I834" s="4" t="s">
        <v>1</v>
      </c>
      <c r="J834" s="4" t="s">
        <v>1</v>
      </c>
      <c r="K834" s="4" t="s">
        <v>1</v>
      </c>
      <c r="L834" s="4" t="s">
        <v>1</v>
      </c>
    </row>
    <row r="835" spans="1:12" ht="11.25">
      <c r="A835" s="4" t="s">
        <v>1</v>
      </c>
      <c r="B835" s="4" t="s">
        <v>1</v>
      </c>
      <c r="C835" s="4" t="s">
        <v>1</v>
      </c>
      <c r="D835" s="4" t="s">
        <v>1</v>
      </c>
      <c r="E835" s="4" t="s">
        <v>1</v>
      </c>
      <c r="F835" s="4" t="s">
        <v>1</v>
      </c>
      <c r="G835" s="4" t="s">
        <v>1</v>
      </c>
      <c r="H835" s="4" t="s">
        <v>1</v>
      </c>
      <c r="I835" s="4" t="s">
        <v>1</v>
      </c>
      <c r="J835" s="4" t="s">
        <v>1</v>
      </c>
      <c r="K835" s="4" t="s">
        <v>1</v>
      </c>
      <c r="L835" s="4" t="s">
        <v>1</v>
      </c>
    </row>
    <row r="836" spans="7:12" ht="11.25">
      <c r="G836" s="4" t="s">
        <v>1</v>
      </c>
      <c r="H836" s="4" t="s">
        <v>1</v>
      </c>
      <c r="I836" s="4" t="s">
        <v>1</v>
      </c>
      <c r="J836" s="4" t="s">
        <v>1</v>
      </c>
      <c r="K836" s="4" t="s">
        <v>1</v>
      </c>
      <c r="L836" s="4" t="s">
        <v>1</v>
      </c>
    </row>
    <row r="837" spans="7:12" ht="11.25">
      <c r="G837" s="4" t="s">
        <v>1</v>
      </c>
      <c r="H837" s="4" t="s">
        <v>1</v>
      </c>
      <c r="I837" s="4" t="s">
        <v>1</v>
      </c>
      <c r="J837" s="4" t="s">
        <v>1</v>
      </c>
      <c r="K837" s="4" t="s">
        <v>1</v>
      </c>
      <c r="L837" s="4" t="s">
        <v>1</v>
      </c>
    </row>
    <row r="838" spans="7:12" ht="11.25">
      <c r="G838" s="4" t="s">
        <v>1</v>
      </c>
      <c r="H838" s="4" t="s">
        <v>1</v>
      </c>
      <c r="I838" s="4" t="s">
        <v>1</v>
      </c>
      <c r="J838" s="4" t="s">
        <v>1</v>
      </c>
      <c r="K838" s="4" t="s">
        <v>1</v>
      </c>
      <c r="L838" s="4" t="s">
        <v>1</v>
      </c>
    </row>
    <row r="839" spans="7:12" ht="11.25">
      <c r="G839" s="4" t="s">
        <v>1</v>
      </c>
      <c r="H839" s="4" t="s">
        <v>1</v>
      </c>
      <c r="I839" s="4" t="s">
        <v>1</v>
      </c>
      <c r="J839" s="4" t="s">
        <v>1</v>
      </c>
      <c r="K839" s="4" t="s">
        <v>1</v>
      </c>
      <c r="L839" s="4" t="s">
        <v>1</v>
      </c>
    </row>
    <row r="840" spans="7:12" ht="11.25">
      <c r="G840" s="4" t="s">
        <v>1</v>
      </c>
      <c r="H840" s="4" t="s">
        <v>1</v>
      </c>
      <c r="I840" s="4" t="s">
        <v>1</v>
      </c>
      <c r="J840" s="4" t="s">
        <v>1</v>
      </c>
      <c r="K840" s="4" t="s">
        <v>1</v>
      </c>
      <c r="L840" s="4" t="s">
        <v>1</v>
      </c>
    </row>
    <row r="841" spans="7:12" ht="11.25">
      <c r="G841" s="4" t="s">
        <v>1</v>
      </c>
      <c r="H841" s="4" t="s">
        <v>1</v>
      </c>
      <c r="I841" s="4" t="s">
        <v>1</v>
      </c>
      <c r="J841" s="4" t="s">
        <v>1</v>
      </c>
      <c r="K841" s="4" t="s">
        <v>1</v>
      </c>
      <c r="L841" s="4" t="s">
        <v>1</v>
      </c>
    </row>
    <row r="842" spans="7:12" ht="11.25">
      <c r="G842" s="4" t="s">
        <v>1</v>
      </c>
      <c r="H842" s="4" t="s">
        <v>1</v>
      </c>
      <c r="I842" s="4" t="s">
        <v>1</v>
      </c>
      <c r="J842" s="4" t="s">
        <v>1</v>
      </c>
      <c r="K842" s="4" t="s">
        <v>1</v>
      </c>
      <c r="L842" s="4" t="s">
        <v>1</v>
      </c>
    </row>
    <row r="843" spans="7:12" ht="11.25">
      <c r="G843" s="4" t="s">
        <v>1</v>
      </c>
      <c r="H843" s="4" t="s">
        <v>1</v>
      </c>
      <c r="I843" s="4" t="s">
        <v>1</v>
      </c>
      <c r="J843" s="4" t="s">
        <v>1</v>
      </c>
      <c r="K843" s="4" t="s">
        <v>1</v>
      </c>
      <c r="L843" s="4" t="s">
        <v>1</v>
      </c>
    </row>
    <row r="844" spans="7:12" ht="11.25">
      <c r="G844" s="4" t="s">
        <v>1</v>
      </c>
      <c r="H844" s="4" t="s">
        <v>1</v>
      </c>
      <c r="I844" s="4" t="s">
        <v>1</v>
      </c>
      <c r="J844" s="4" t="s">
        <v>1</v>
      </c>
      <c r="K844" s="4" t="s">
        <v>1</v>
      </c>
      <c r="L844" s="4" t="s">
        <v>1</v>
      </c>
    </row>
    <row r="845" spans="7:12" ht="11.25">
      <c r="G845" s="4" t="s">
        <v>1</v>
      </c>
      <c r="H845" s="4" t="s">
        <v>1</v>
      </c>
      <c r="I845" s="4" t="s">
        <v>1</v>
      </c>
      <c r="J845" s="4" t="s">
        <v>1</v>
      </c>
      <c r="K845" s="4" t="s">
        <v>1</v>
      </c>
      <c r="L845" s="4" t="s">
        <v>1</v>
      </c>
    </row>
    <row r="846" spans="7:12" ht="11.25">
      <c r="G846" s="4" t="s">
        <v>1</v>
      </c>
      <c r="H846" s="4" t="s">
        <v>1</v>
      </c>
      <c r="I846" s="4" t="s">
        <v>1</v>
      </c>
      <c r="J846" s="4" t="s">
        <v>1</v>
      </c>
      <c r="K846" s="4" t="s">
        <v>1</v>
      </c>
      <c r="L846" s="4" t="s">
        <v>1</v>
      </c>
    </row>
    <row r="847" spans="7:12" ht="11.25">
      <c r="G847" s="4" t="s">
        <v>1</v>
      </c>
      <c r="H847" s="4" t="s">
        <v>1</v>
      </c>
      <c r="I847" s="4" t="s">
        <v>1</v>
      </c>
      <c r="J847" s="4" t="s">
        <v>1</v>
      </c>
      <c r="K847" s="4" t="s">
        <v>1</v>
      </c>
      <c r="L847" s="4" t="s">
        <v>1</v>
      </c>
    </row>
    <row r="848" spans="7:12" ht="11.25">
      <c r="G848" s="4" t="s">
        <v>1</v>
      </c>
      <c r="H848" s="4" t="s">
        <v>1</v>
      </c>
      <c r="I848" s="4" t="s">
        <v>1</v>
      </c>
      <c r="J848" s="4" t="s">
        <v>1</v>
      </c>
      <c r="K848" s="4" t="s">
        <v>1</v>
      </c>
      <c r="L848" s="4" t="s">
        <v>1</v>
      </c>
    </row>
    <row r="849" spans="7:12" ht="11.25">
      <c r="G849" s="4" t="s">
        <v>1</v>
      </c>
      <c r="H849" s="4" t="s">
        <v>1</v>
      </c>
      <c r="I849" s="4" t="s">
        <v>1</v>
      </c>
      <c r="J849" s="4" t="s">
        <v>1</v>
      </c>
      <c r="K849" s="4" t="s">
        <v>1</v>
      </c>
      <c r="L849" s="4" t="s">
        <v>1</v>
      </c>
    </row>
    <row r="850" spans="7:12" ht="11.25">
      <c r="G850" s="4" t="s">
        <v>1</v>
      </c>
      <c r="H850" s="4" t="s">
        <v>1</v>
      </c>
      <c r="I850" s="4" t="s">
        <v>1</v>
      </c>
      <c r="J850" s="4" t="s">
        <v>1</v>
      </c>
      <c r="K850" s="4" t="s">
        <v>1</v>
      </c>
      <c r="L850" s="4" t="s">
        <v>1</v>
      </c>
    </row>
    <row r="851" spans="7:12" ht="11.25">
      <c r="G851" s="4" t="s">
        <v>1</v>
      </c>
      <c r="H851" s="4" t="s">
        <v>1</v>
      </c>
      <c r="I851" s="4" t="s">
        <v>1</v>
      </c>
      <c r="J851" s="4" t="s">
        <v>1</v>
      </c>
      <c r="K851" s="4" t="s">
        <v>1</v>
      </c>
      <c r="L851" s="4" t="s">
        <v>1</v>
      </c>
    </row>
    <row r="852" spans="7:12" ht="11.25">
      <c r="G852" s="4" t="s">
        <v>1</v>
      </c>
      <c r="H852" s="4" t="s">
        <v>1</v>
      </c>
      <c r="I852" s="4" t="s">
        <v>1</v>
      </c>
      <c r="J852" s="4" t="s">
        <v>1</v>
      </c>
      <c r="K852" s="4" t="s">
        <v>1</v>
      </c>
      <c r="L852" s="4" t="s">
        <v>1</v>
      </c>
    </row>
    <row r="853" spans="7:12" ht="11.25">
      <c r="G853" s="4" t="s">
        <v>1</v>
      </c>
      <c r="H853" s="4" t="s">
        <v>1</v>
      </c>
      <c r="I853" s="4" t="s">
        <v>1</v>
      </c>
      <c r="J853" s="4" t="s">
        <v>1</v>
      </c>
      <c r="K853" s="4" t="s">
        <v>1</v>
      </c>
      <c r="L853" s="4" t="s">
        <v>1</v>
      </c>
    </row>
    <row r="854" spans="7:12" ht="11.25">
      <c r="G854" s="4" t="s">
        <v>1</v>
      </c>
      <c r="H854" s="4" t="s">
        <v>1</v>
      </c>
      <c r="I854" s="4" t="s">
        <v>1</v>
      </c>
      <c r="J854" s="4" t="s">
        <v>1</v>
      </c>
      <c r="K854" s="4" t="s">
        <v>1</v>
      </c>
      <c r="L854" s="4" t="s">
        <v>1</v>
      </c>
    </row>
    <row r="855" spans="7:12" ht="11.25">
      <c r="G855" s="4" t="s">
        <v>1</v>
      </c>
      <c r="H855" s="4" t="s">
        <v>1</v>
      </c>
      <c r="I855" s="4" t="s">
        <v>1</v>
      </c>
      <c r="J855" s="4" t="s">
        <v>1</v>
      </c>
      <c r="K855" s="4" t="s">
        <v>1</v>
      </c>
      <c r="L855" s="4" t="s">
        <v>1</v>
      </c>
    </row>
    <row r="856" spans="7:12" ht="11.25">
      <c r="G856" s="4" t="s">
        <v>1</v>
      </c>
      <c r="H856" s="4" t="s">
        <v>1</v>
      </c>
      <c r="I856" s="4" t="s">
        <v>1</v>
      </c>
      <c r="J856" s="4" t="s">
        <v>1</v>
      </c>
      <c r="K856" s="4" t="s">
        <v>1</v>
      </c>
      <c r="L856" s="4" t="s">
        <v>1</v>
      </c>
    </row>
    <row r="857" spans="7:12" ht="11.25">
      <c r="G857" s="4" t="s">
        <v>1</v>
      </c>
      <c r="H857" s="4" t="s">
        <v>1</v>
      </c>
      <c r="I857" s="4" t="s">
        <v>1</v>
      </c>
      <c r="J857" s="4" t="s">
        <v>1</v>
      </c>
      <c r="K857" s="4" t="s">
        <v>1</v>
      </c>
      <c r="L857" s="4" t="s">
        <v>1</v>
      </c>
    </row>
    <row r="858" spans="7:12" ht="11.25">
      <c r="G858" s="4" t="s">
        <v>1</v>
      </c>
      <c r="H858" s="4" t="s">
        <v>1</v>
      </c>
      <c r="I858" s="4" t="s">
        <v>1</v>
      </c>
      <c r="J858" s="4" t="s">
        <v>1</v>
      </c>
      <c r="K858" s="4" t="s">
        <v>1</v>
      </c>
      <c r="L858" s="4" t="s">
        <v>1</v>
      </c>
    </row>
    <row r="859" spans="7:12" ht="11.25">
      <c r="G859" s="4" t="s">
        <v>1</v>
      </c>
      <c r="H859" s="4" t="s">
        <v>1</v>
      </c>
      <c r="I859" s="4" t="s">
        <v>1</v>
      </c>
      <c r="J859" s="4" t="s">
        <v>1</v>
      </c>
      <c r="K859" s="4" t="s">
        <v>1</v>
      </c>
      <c r="L859" s="4" t="s">
        <v>1</v>
      </c>
    </row>
    <row r="860" spans="7:12" ht="11.25">
      <c r="G860" s="4" t="s">
        <v>1</v>
      </c>
      <c r="H860" s="4" t="s">
        <v>1</v>
      </c>
      <c r="I860" s="4" t="s">
        <v>1</v>
      </c>
      <c r="J860" s="4" t="s">
        <v>1</v>
      </c>
      <c r="K860" s="4" t="s">
        <v>1</v>
      </c>
      <c r="L860" s="4" t="s">
        <v>1</v>
      </c>
    </row>
    <row r="861" spans="7:12" ht="11.25">
      <c r="G861" s="4" t="s">
        <v>1</v>
      </c>
      <c r="H861" s="4" t="s">
        <v>1</v>
      </c>
      <c r="I861" s="4" t="s">
        <v>1</v>
      </c>
      <c r="J861" s="4" t="s">
        <v>1</v>
      </c>
      <c r="K861" s="4" t="s">
        <v>1</v>
      </c>
      <c r="L861" s="4" t="s">
        <v>1</v>
      </c>
    </row>
    <row r="862" spans="7:12" ht="11.25">
      <c r="G862" s="4" t="s">
        <v>1</v>
      </c>
      <c r="H862" s="4" t="s">
        <v>1</v>
      </c>
      <c r="I862" s="4" t="s">
        <v>1</v>
      </c>
      <c r="J862" s="4" t="s">
        <v>1</v>
      </c>
      <c r="K862" s="4" t="s">
        <v>1</v>
      </c>
      <c r="L862" s="4" t="s">
        <v>1</v>
      </c>
    </row>
    <row r="863" spans="7:12" ht="11.25">
      <c r="G863" s="4" t="s">
        <v>1</v>
      </c>
      <c r="H863" s="4" t="s">
        <v>1</v>
      </c>
      <c r="I863" s="4" t="s">
        <v>1</v>
      </c>
      <c r="J863" s="4" t="s">
        <v>1</v>
      </c>
      <c r="K863" s="4" t="s">
        <v>1</v>
      </c>
      <c r="L863" s="4" t="s">
        <v>1</v>
      </c>
    </row>
    <row r="864" spans="7:12" ht="11.25">
      <c r="G864" s="4" t="s">
        <v>1</v>
      </c>
      <c r="H864" s="4" t="s">
        <v>1</v>
      </c>
      <c r="I864" s="4" t="s">
        <v>1</v>
      </c>
      <c r="J864" s="4" t="s">
        <v>1</v>
      </c>
      <c r="K864" s="4" t="s">
        <v>1</v>
      </c>
      <c r="L864" s="4" t="s">
        <v>1</v>
      </c>
    </row>
    <row r="865" spans="7:12" ht="11.25">
      <c r="G865" s="4" t="s">
        <v>1</v>
      </c>
      <c r="H865" s="4" t="s">
        <v>1</v>
      </c>
      <c r="I865" s="4" t="s">
        <v>1</v>
      </c>
      <c r="J865" s="4" t="s">
        <v>1</v>
      </c>
      <c r="K865" s="4" t="s">
        <v>1</v>
      </c>
      <c r="L865" s="4" t="s">
        <v>1</v>
      </c>
    </row>
    <row r="866" spans="7:12" ht="11.25">
      <c r="G866" s="4" t="s">
        <v>1</v>
      </c>
      <c r="H866" s="4" t="s">
        <v>1</v>
      </c>
      <c r="I866" s="4" t="s">
        <v>1</v>
      </c>
      <c r="J866" s="4" t="s">
        <v>1</v>
      </c>
      <c r="K866" s="4" t="s">
        <v>1</v>
      </c>
      <c r="L866" s="4" t="s">
        <v>1</v>
      </c>
    </row>
    <row r="867" spans="7:12" ht="11.25">
      <c r="G867" s="4" t="s">
        <v>1</v>
      </c>
      <c r="H867" s="4" t="s">
        <v>1</v>
      </c>
      <c r="I867" s="4" t="s">
        <v>1</v>
      </c>
      <c r="J867" s="4" t="s">
        <v>1</v>
      </c>
      <c r="K867" s="4" t="s">
        <v>1</v>
      </c>
      <c r="L867" s="4" t="s">
        <v>1</v>
      </c>
    </row>
    <row r="868" spans="7:12" ht="11.25">
      <c r="G868" s="4" t="s">
        <v>1</v>
      </c>
      <c r="H868" s="4" t="s">
        <v>1</v>
      </c>
      <c r="I868" s="4" t="s">
        <v>1</v>
      </c>
      <c r="J868" s="4" t="s">
        <v>1</v>
      </c>
      <c r="K868" s="4" t="s">
        <v>1</v>
      </c>
      <c r="L868" s="4" t="s">
        <v>1</v>
      </c>
    </row>
    <row r="869" spans="7:12" ht="11.25">
      <c r="G869" s="4" t="s">
        <v>1</v>
      </c>
      <c r="H869" s="4" t="s">
        <v>1</v>
      </c>
      <c r="I869" s="4" t="s">
        <v>1</v>
      </c>
      <c r="J869" s="4" t="s">
        <v>1</v>
      </c>
      <c r="K869" s="4" t="s">
        <v>1</v>
      </c>
      <c r="L869" s="4" t="s">
        <v>1</v>
      </c>
    </row>
    <row r="870" spans="7:12" ht="11.25">
      <c r="G870" s="4" t="s">
        <v>1</v>
      </c>
      <c r="H870" s="4" t="s">
        <v>1</v>
      </c>
      <c r="I870" s="4" t="s">
        <v>1</v>
      </c>
      <c r="J870" s="4" t="s">
        <v>1</v>
      </c>
      <c r="K870" s="4" t="s">
        <v>1</v>
      </c>
      <c r="L870" s="4" t="s">
        <v>1</v>
      </c>
    </row>
    <row r="871" spans="7:12" ht="11.25">
      <c r="G871" s="4" t="s">
        <v>1</v>
      </c>
      <c r="H871" s="4" t="s">
        <v>1</v>
      </c>
      <c r="I871" s="4" t="s">
        <v>1</v>
      </c>
      <c r="J871" s="4" t="s">
        <v>1</v>
      </c>
      <c r="K871" s="4" t="s">
        <v>1</v>
      </c>
      <c r="L871" s="4" t="s">
        <v>1</v>
      </c>
    </row>
    <row r="872" spans="7:12" ht="11.25">
      <c r="G872" s="4" t="s">
        <v>1</v>
      </c>
      <c r="H872" s="4" t="s">
        <v>1</v>
      </c>
      <c r="I872" s="4" t="s">
        <v>1</v>
      </c>
      <c r="J872" s="4" t="s">
        <v>1</v>
      </c>
      <c r="K872" s="4" t="s">
        <v>1</v>
      </c>
      <c r="L872" s="4" t="s">
        <v>1</v>
      </c>
    </row>
    <row r="873" spans="7:12" ht="11.25">
      <c r="G873" s="4" t="s">
        <v>1</v>
      </c>
      <c r="H873" s="4" t="s">
        <v>1</v>
      </c>
      <c r="I873" s="4" t="s">
        <v>1</v>
      </c>
      <c r="J873" s="4" t="s">
        <v>1</v>
      </c>
      <c r="K873" s="4" t="s">
        <v>1</v>
      </c>
      <c r="L873" s="4" t="s">
        <v>1</v>
      </c>
    </row>
    <row r="874" spans="7:12" ht="11.25">
      <c r="G874" s="4" t="s">
        <v>1</v>
      </c>
      <c r="H874" s="4" t="s">
        <v>1</v>
      </c>
      <c r="I874" s="4" t="s">
        <v>1</v>
      </c>
      <c r="J874" s="4" t="s">
        <v>1</v>
      </c>
      <c r="K874" s="4" t="s">
        <v>1</v>
      </c>
      <c r="L874" s="4" t="s">
        <v>1</v>
      </c>
    </row>
    <row r="875" spans="7:12" ht="11.25">
      <c r="G875" s="4" t="s">
        <v>1</v>
      </c>
      <c r="H875" s="4" t="s">
        <v>1</v>
      </c>
      <c r="I875" s="4" t="s">
        <v>1</v>
      </c>
      <c r="J875" s="4" t="s">
        <v>1</v>
      </c>
      <c r="K875" s="4" t="s">
        <v>1</v>
      </c>
      <c r="L875" s="4" t="s">
        <v>1</v>
      </c>
    </row>
    <row r="876" spans="7:12" ht="11.25">
      <c r="G876" s="4" t="s">
        <v>1</v>
      </c>
      <c r="H876" s="4" t="s">
        <v>1</v>
      </c>
      <c r="I876" s="4" t="s">
        <v>1</v>
      </c>
      <c r="J876" s="4" t="s">
        <v>1</v>
      </c>
      <c r="K876" s="4" t="s">
        <v>1</v>
      </c>
      <c r="L876" s="4" t="s">
        <v>1</v>
      </c>
    </row>
    <row r="877" spans="7:12" ht="11.25">
      <c r="G877" s="4" t="s">
        <v>1</v>
      </c>
      <c r="H877" s="4" t="s">
        <v>1</v>
      </c>
      <c r="I877" s="4" t="s">
        <v>1</v>
      </c>
      <c r="J877" s="4" t="s">
        <v>1</v>
      </c>
      <c r="K877" s="4" t="s">
        <v>1</v>
      </c>
      <c r="L877" s="4" t="s">
        <v>1</v>
      </c>
    </row>
    <row r="878" spans="7:12" ht="11.25">
      <c r="G878" s="4" t="s">
        <v>1</v>
      </c>
      <c r="H878" s="4" t="s">
        <v>1</v>
      </c>
      <c r="I878" s="4" t="s">
        <v>1</v>
      </c>
      <c r="J878" s="4" t="s">
        <v>1</v>
      </c>
      <c r="K878" s="4" t="s">
        <v>1</v>
      </c>
      <c r="L878" s="4" t="s">
        <v>1</v>
      </c>
    </row>
    <row r="879" spans="7:12" ht="11.25">
      <c r="G879" s="4" t="s">
        <v>1</v>
      </c>
      <c r="H879" s="4" t="s">
        <v>1</v>
      </c>
      <c r="I879" s="4" t="s">
        <v>1</v>
      </c>
      <c r="J879" s="4" t="s">
        <v>1</v>
      </c>
      <c r="K879" s="4" t="s">
        <v>1</v>
      </c>
      <c r="L879" s="4" t="s">
        <v>1</v>
      </c>
    </row>
    <row r="880" spans="7:12" ht="11.25">
      <c r="G880" s="4" t="s">
        <v>1</v>
      </c>
      <c r="H880" s="4" t="s">
        <v>1</v>
      </c>
      <c r="I880" s="4" t="s">
        <v>1</v>
      </c>
      <c r="J880" s="4" t="s">
        <v>1</v>
      </c>
      <c r="K880" s="4" t="s">
        <v>1</v>
      </c>
      <c r="L880" s="4" t="s">
        <v>1</v>
      </c>
    </row>
    <row r="881" spans="7:12" ht="11.25">
      <c r="G881" s="4" t="s">
        <v>1</v>
      </c>
      <c r="H881" s="4" t="s">
        <v>1</v>
      </c>
      <c r="I881" s="4" t="s">
        <v>1</v>
      </c>
      <c r="J881" s="4" t="s">
        <v>1</v>
      </c>
      <c r="K881" s="4" t="s">
        <v>1</v>
      </c>
      <c r="L881" s="4" t="s">
        <v>1</v>
      </c>
    </row>
    <row r="882" spans="7:12" ht="11.25">
      <c r="G882" s="4" t="s">
        <v>1</v>
      </c>
      <c r="H882" s="4" t="s">
        <v>1</v>
      </c>
      <c r="I882" s="4" t="s">
        <v>1</v>
      </c>
      <c r="J882" s="4" t="s">
        <v>1</v>
      </c>
      <c r="K882" s="4" t="s">
        <v>1</v>
      </c>
      <c r="L882" s="4" t="s">
        <v>1</v>
      </c>
    </row>
    <row r="883" spans="7:12" ht="11.25">
      <c r="G883" s="4" t="s">
        <v>1</v>
      </c>
      <c r="H883" s="4" t="s">
        <v>1</v>
      </c>
      <c r="I883" s="4" t="s">
        <v>1</v>
      </c>
      <c r="J883" s="4" t="s">
        <v>1</v>
      </c>
      <c r="K883" s="4" t="s">
        <v>1</v>
      </c>
      <c r="L883" s="4" t="s">
        <v>1</v>
      </c>
    </row>
    <row r="884" spans="7:12" ht="11.25">
      <c r="G884" s="4" t="s">
        <v>1</v>
      </c>
      <c r="H884" s="4" t="s">
        <v>1</v>
      </c>
      <c r="I884" s="4" t="s">
        <v>1</v>
      </c>
      <c r="J884" s="4" t="s">
        <v>1</v>
      </c>
      <c r="K884" s="4" t="s">
        <v>1</v>
      </c>
      <c r="L884" s="4" t="s">
        <v>1</v>
      </c>
    </row>
    <row r="885" spans="7:12" ht="11.25">
      <c r="G885" s="4" t="s">
        <v>1</v>
      </c>
      <c r="H885" s="4" t="s">
        <v>1</v>
      </c>
      <c r="I885" s="4" t="s">
        <v>1</v>
      </c>
      <c r="J885" s="4" t="s">
        <v>1</v>
      </c>
      <c r="K885" s="4" t="s">
        <v>1</v>
      </c>
      <c r="L885" s="4" t="s">
        <v>1</v>
      </c>
    </row>
    <row r="886" spans="7:12" ht="11.25">
      <c r="G886" s="4" t="s">
        <v>1</v>
      </c>
      <c r="H886" s="4" t="s">
        <v>1</v>
      </c>
      <c r="I886" s="4" t="s">
        <v>1</v>
      </c>
      <c r="J886" s="4" t="s">
        <v>1</v>
      </c>
      <c r="K886" s="4" t="s">
        <v>1</v>
      </c>
      <c r="L886" s="4" t="s">
        <v>1</v>
      </c>
    </row>
    <row r="887" spans="7:12" ht="11.25">
      <c r="G887" s="4" t="s">
        <v>1</v>
      </c>
      <c r="H887" s="4" t="s">
        <v>1</v>
      </c>
      <c r="I887" s="4" t="s">
        <v>1</v>
      </c>
      <c r="J887" s="4" t="s">
        <v>1</v>
      </c>
      <c r="K887" s="4" t="s">
        <v>1</v>
      </c>
      <c r="L887" s="4" t="s">
        <v>1</v>
      </c>
    </row>
    <row r="888" spans="7:12" ht="11.25">
      <c r="G888" s="4" t="s">
        <v>1</v>
      </c>
      <c r="H888" s="4" t="s">
        <v>1</v>
      </c>
      <c r="I888" s="4" t="s">
        <v>1</v>
      </c>
      <c r="J888" s="4" t="s">
        <v>1</v>
      </c>
      <c r="K888" s="4" t="s">
        <v>1</v>
      </c>
      <c r="L888" s="4" t="s">
        <v>1</v>
      </c>
    </row>
    <row r="889" spans="7:12" ht="11.25">
      <c r="G889" s="4" t="s">
        <v>1</v>
      </c>
      <c r="H889" s="4" t="s">
        <v>1</v>
      </c>
      <c r="I889" s="4" t="s">
        <v>1</v>
      </c>
      <c r="J889" s="4" t="s">
        <v>1</v>
      </c>
      <c r="K889" s="4" t="s">
        <v>1</v>
      </c>
      <c r="L889" s="4" t="s">
        <v>1</v>
      </c>
    </row>
    <row r="890" spans="7:12" ht="11.25">
      <c r="G890" s="4" t="s">
        <v>1</v>
      </c>
      <c r="H890" s="4" t="s">
        <v>1</v>
      </c>
      <c r="I890" s="4" t="s">
        <v>1</v>
      </c>
      <c r="J890" s="4" t="s">
        <v>1</v>
      </c>
      <c r="K890" s="4" t="s">
        <v>1</v>
      </c>
      <c r="L890" s="4" t="s">
        <v>1</v>
      </c>
    </row>
    <row r="891" spans="7:12" ht="11.25">
      <c r="G891" s="4" t="s">
        <v>1</v>
      </c>
      <c r="H891" s="4" t="s">
        <v>1</v>
      </c>
      <c r="I891" s="4" t="s">
        <v>1</v>
      </c>
      <c r="J891" s="4" t="s">
        <v>1</v>
      </c>
      <c r="K891" s="4" t="s">
        <v>1</v>
      </c>
      <c r="L891" s="4" t="s">
        <v>1</v>
      </c>
    </row>
    <row r="892" spans="7:12" ht="11.25">
      <c r="G892" s="4" t="s">
        <v>1</v>
      </c>
      <c r="H892" s="4" t="s">
        <v>1</v>
      </c>
      <c r="I892" s="4" t="s">
        <v>1</v>
      </c>
      <c r="J892" s="4" t="s">
        <v>1</v>
      </c>
      <c r="K892" s="4" t="s">
        <v>1</v>
      </c>
      <c r="L892" s="4" t="s">
        <v>1</v>
      </c>
    </row>
    <row r="893" spans="7:12" ht="11.25">
      <c r="G893" s="4" t="s">
        <v>1</v>
      </c>
      <c r="H893" s="4" t="s">
        <v>1</v>
      </c>
      <c r="I893" s="4" t="s">
        <v>1</v>
      </c>
      <c r="J893" s="4" t="s">
        <v>1</v>
      </c>
      <c r="K893" s="4" t="s">
        <v>1</v>
      </c>
      <c r="L893" s="4" t="s">
        <v>1</v>
      </c>
    </row>
    <row r="894" spans="7:12" ht="11.25">
      <c r="G894" s="4" t="s">
        <v>1</v>
      </c>
      <c r="H894" s="4" t="s">
        <v>1</v>
      </c>
      <c r="I894" s="4" t="s">
        <v>1</v>
      </c>
      <c r="J894" s="4" t="s">
        <v>1</v>
      </c>
      <c r="K894" s="4" t="s">
        <v>1</v>
      </c>
      <c r="L894" s="4" t="s">
        <v>1</v>
      </c>
    </row>
    <row r="895" spans="7:12" ht="11.25">
      <c r="G895" s="4" t="s">
        <v>1</v>
      </c>
      <c r="H895" s="4" t="s">
        <v>1</v>
      </c>
      <c r="I895" s="4" t="s">
        <v>1</v>
      </c>
      <c r="J895" s="4" t="s">
        <v>1</v>
      </c>
      <c r="K895" s="4" t="s">
        <v>1</v>
      </c>
      <c r="L895" s="4" t="s">
        <v>1</v>
      </c>
    </row>
    <row r="896" spans="7:12" ht="11.25">
      <c r="G896" s="4" t="s">
        <v>1</v>
      </c>
      <c r="H896" s="4" t="s">
        <v>1</v>
      </c>
      <c r="I896" s="4" t="s">
        <v>1</v>
      </c>
      <c r="J896" s="4" t="s">
        <v>1</v>
      </c>
      <c r="K896" s="4" t="s">
        <v>1</v>
      </c>
      <c r="L896" s="4" t="s">
        <v>1</v>
      </c>
    </row>
    <row r="897" spans="7:12" ht="11.25">
      <c r="G897" s="4" t="s">
        <v>1</v>
      </c>
      <c r="H897" s="4" t="s">
        <v>1</v>
      </c>
      <c r="I897" s="4" t="s">
        <v>1</v>
      </c>
      <c r="J897" s="4" t="s">
        <v>1</v>
      </c>
      <c r="K897" s="4" t="s">
        <v>1</v>
      </c>
      <c r="L897" s="4" t="s">
        <v>1</v>
      </c>
    </row>
    <row r="898" spans="7:12" ht="11.25">
      <c r="G898" s="4" t="s">
        <v>1</v>
      </c>
      <c r="H898" s="4" t="s">
        <v>1</v>
      </c>
      <c r="I898" s="4" t="s">
        <v>1</v>
      </c>
      <c r="J898" s="4" t="s">
        <v>1</v>
      </c>
      <c r="K898" s="4" t="s">
        <v>1</v>
      </c>
      <c r="L898" s="4" t="s">
        <v>1</v>
      </c>
    </row>
    <row r="899" spans="7:12" ht="11.25">
      <c r="G899" s="4" t="s">
        <v>1</v>
      </c>
      <c r="H899" s="4" t="s">
        <v>1</v>
      </c>
      <c r="I899" s="4" t="s">
        <v>1</v>
      </c>
      <c r="J899" s="4" t="s">
        <v>1</v>
      </c>
      <c r="K899" s="4" t="s">
        <v>1</v>
      </c>
      <c r="L899" s="4" t="s">
        <v>1</v>
      </c>
    </row>
    <row r="900" spans="7:12" ht="11.25">
      <c r="G900" s="4" t="s">
        <v>1</v>
      </c>
      <c r="H900" s="4" t="s">
        <v>1</v>
      </c>
      <c r="I900" s="4" t="s">
        <v>1</v>
      </c>
      <c r="J900" s="4" t="s">
        <v>1</v>
      </c>
      <c r="K900" s="4" t="s">
        <v>1</v>
      </c>
      <c r="L900" s="4" t="s">
        <v>1</v>
      </c>
    </row>
    <row r="901" spans="7:12" ht="11.25">
      <c r="G901" s="4" t="s">
        <v>1</v>
      </c>
      <c r="H901" s="4" t="s">
        <v>1</v>
      </c>
      <c r="I901" s="4" t="s">
        <v>1</v>
      </c>
      <c r="J901" s="4" t="s">
        <v>1</v>
      </c>
      <c r="K901" s="4" t="s">
        <v>1</v>
      </c>
      <c r="L901" s="4" t="s">
        <v>1</v>
      </c>
    </row>
    <row r="902" spans="7:12" ht="11.25">
      <c r="G902" s="4" t="s">
        <v>1</v>
      </c>
      <c r="H902" s="4" t="s">
        <v>1</v>
      </c>
      <c r="I902" s="4" t="s">
        <v>1</v>
      </c>
      <c r="J902" s="4" t="s">
        <v>1</v>
      </c>
      <c r="K902" s="4" t="s">
        <v>1</v>
      </c>
      <c r="L902" s="4" t="s">
        <v>1</v>
      </c>
    </row>
    <row r="903" spans="7:12" ht="11.25">
      <c r="G903" s="4" t="s">
        <v>1</v>
      </c>
      <c r="H903" s="4" t="s">
        <v>1</v>
      </c>
      <c r="I903" s="4" t="s">
        <v>1</v>
      </c>
      <c r="J903" s="4" t="s">
        <v>1</v>
      </c>
      <c r="K903" s="4" t="s">
        <v>1</v>
      </c>
      <c r="L903" s="4" t="s">
        <v>1</v>
      </c>
    </row>
    <row r="904" spans="7:12" ht="11.25">
      <c r="G904" s="4" t="s">
        <v>1</v>
      </c>
      <c r="H904" s="4" t="s">
        <v>1</v>
      </c>
      <c r="I904" s="4" t="s">
        <v>1</v>
      </c>
      <c r="J904" s="4" t="s">
        <v>1</v>
      </c>
      <c r="K904" s="4" t="s">
        <v>1</v>
      </c>
      <c r="L904" s="4" t="s">
        <v>1</v>
      </c>
    </row>
    <row r="905" spans="7:12" ht="11.25">
      <c r="G905" s="4" t="s">
        <v>1</v>
      </c>
      <c r="H905" s="4" t="s">
        <v>1</v>
      </c>
      <c r="I905" s="4" t="s">
        <v>1</v>
      </c>
      <c r="J905" s="4" t="s">
        <v>1</v>
      </c>
      <c r="K905" s="4" t="s">
        <v>1</v>
      </c>
      <c r="L905" s="4" t="s">
        <v>1</v>
      </c>
    </row>
    <row r="906" spans="7:12" ht="11.25">
      <c r="G906" s="4" t="s">
        <v>1</v>
      </c>
      <c r="H906" s="4" t="s">
        <v>1</v>
      </c>
      <c r="I906" s="4" t="s">
        <v>1</v>
      </c>
      <c r="J906" s="4" t="s">
        <v>1</v>
      </c>
      <c r="K906" s="4" t="s">
        <v>1</v>
      </c>
      <c r="L906" s="4" t="s">
        <v>1</v>
      </c>
    </row>
    <row r="907" spans="7:12" ht="11.25">
      <c r="G907" s="4" t="s">
        <v>1</v>
      </c>
      <c r="H907" s="4" t="s">
        <v>1</v>
      </c>
      <c r="I907" s="4" t="s">
        <v>1</v>
      </c>
      <c r="J907" s="4" t="s">
        <v>1</v>
      </c>
      <c r="K907" s="4" t="s">
        <v>1</v>
      </c>
      <c r="L907" s="4" t="s">
        <v>1</v>
      </c>
    </row>
    <row r="908" spans="7:12" ht="11.25">
      <c r="G908" s="4" t="s">
        <v>1</v>
      </c>
      <c r="H908" s="4" t="s">
        <v>1</v>
      </c>
      <c r="I908" s="4" t="s">
        <v>1</v>
      </c>
      <c r="J908" s="4" t="s">
        <v>1</v>
      </c>
      <c r="K908" s="4" t="s">
        <v>1</v>
      </c>
      <c r="L908" s="4" t="s">
        <v>1</v>
      </c>
    </row>
    <row r="909" spans="7:12" ht="11.25">
      <c r="G909" s="4" t="s">
        <v>1</v>
      </c>
      <c r="H909" s="4" t="s">
        <v>1</v>
      </c>
      <c r="I909" s="4" t="s">
        <v>1</v>
      </c>
      <c r="J909" s="4" t="s">
        <v>1</v>
      </c>
      <c r="K909" s="4" t="s">
        <v>1</v>
      </c>
      <c r="L909" s="4" t="s">
        <v>1</v>
      </c>
    </row>
    <row r="910" spans="7:12" ht="11.25">
      <c r="G910" s="4" t="s">
        <v>1</v>
      </c>
      <c r="H910" s="4" t="s">
        <v>1</v>
      </c>
      <c r="I910" s="4" t="s">
        <v>1</v>
      </c>
      <c r="J910" s="4" t="s">
        <v>1</v>
      </c>
      <c r="K910" s="4" t="s">
        <v>1</v>
      </c>
      <c r="L910" s="4" t="s">
        <v>1</v>
      </c>
    </row>
    <row r="911" spans="7:12" ht="11.25">
      <c r="G911" s="4" t="s">
        <v>1</v>
      </c>
      <c r="H911" s="4" t="s">
        <v>1</v>
      </c>
      <c r="I911" s="4" t="s">
        <v>1</v>
      </c>
      <c r="J911" s="4" t="s">
        <v>1</v>
      </c>
      <c r="K911" s="4" t="s">
        <v>1</v>
      </c>
      <c r="L911" s="4" t="s">
        <v>1</v>
      </c>
    </row>
    <row r="912" spans="7:12" ht="11.25">
      <c r="G912" s="4" t="s">
        <v>1</v>
      </c>
      <c r="H912" s="4" t="s">
        <v>1</v>
      </c>
      <c r="I912" s="4" t="s">
        <v>1</v>
      </c>
      <c r="J912" s="4" t="s">
        <v>1</v>
      </c>
      <c r="K912" s="4" t="s">
        <v>1</v>
      </c>
      <c r="L912" s="4" t="s">
        <v>1</v>
      </c>
    </row>
    <row r="913" spans="7:12" ht="11.25">
      <c r="G913" s="4" t="s">
        <v>1</v>
      </c>
      <c r="H913" s="4" t="s">
        <v>1</v>
      </c>
      <c r="I913" s="4" t="s">
        <v>1</v>
      </c>
      <c r="J913" s="4" t="s">
        <v>1</v>
      </c>
      <c r="K913" s="4" t="s">
        <v>1</v>
      </c>
      <c r="L913" s="4" t="s">
        <v>1</v>
      </c>
    </row>
    <row r="914" spans="7:12" ht="11.25">
      <c r="G914" s="4" t="s">
        <v>1</v>
      </c>
      <c r="H914" s="4" t="s">
        <v>1</v>
      </c>
      <c r="I914" s="4" t="s">
        <v>1</v>
      </c>
      <c r="J914" s="4" t="s">
        <v>1</v>
      </c>
      <c r="K914" s="4" t="s">
        <v>1</v>
      </c>
      <c r="L914" s="4" t="s">
        <v>1</v>
      </c>
    </row>
    <row r="915" spans="7:12" ht="11.25">
      <c r="G915" s="4" t="s">
        <v>1</v>
      </c>
      <c r="H915" s="4" t="s">
        <v>1</v>
      </c>
      <c r="I915" s="4" t="s">
        <v>1</v>
      </c>
      <c r="J915" s="4" t="s">
        <v>1</v>
      </c>
      <c r="K915" s="4" t="s">
        <v>1</v>
      </c>
      <c r="L915" s="4" t="s">
        <v>1</v>
      </c>
    </row>
    <row r="916" spans="7:12" ht="11.25">
      <c r="G916" s="4" t="s">
        <v>1</v>
      </c>
      <c r="H916" s="4" t="s">
        <v>1</v>
      </c>
      <c r="I916" s="4" t="s">
        <v>1</v>
      </c>
      <c r="J916" s="4" t="s">
        <v>1</v>
      </c>
      <c r="K916" s="4" t="s">
        <v>1</v>
      </c>
      <c r="L916" s="4" t="s">
        <v>1</v>
      </c>
    </row>
    <row r="917" spans="7:12" ht="11.25">
      <c r="G917" s="4" t="s">
        <v>1</v>
      </c>
      <c r="H917" s="4" t="s">
        <v>1</v>
      </c>
      <c r="I917" s="4" t="s">
        <v>1</v>
      </c>
      <c r="J917" s="4" t="s">
        <v>1</v>
      </c>
      <c r="K917" s="4" t="s">
        <v>1</v>
      </c>
      <c r="L917" s="4" t="s">
        <v>1</v>
      </c>
    </row>
    <row r="918" spans="7:12" ht="11.25">
      <c r="G918" s="4" t="s">
        <v>1</v>
      </c>
      <c r="H918" s="4" t="s">
        <v>1</v>
      </c>
      <c r="I918" s="4" t="s">
        <v>1</v>
      </c>
      <c r="J918" s="4" t="s">
        <v>1</v>
      </c>
      <c r="K918" s="4" t="s">
        <v>1</v>
      </c>
      <c r="L918" s="4" t="s">
        <v>1</v>
      </c>
    </row>
    <row r="919" spans="7:12" ht="11.25">
      <c r="G919" s="4" t="s">
        <v>1</v>
      </c>
      <c r="H919" s="4" t="s">
        <v>1</v>
      </c>
      <c r="I919" s="4" t="s">
        <v>1</v>
      </c>
      <c r="J919" s="4" t="s">
        <v>1</v>
      </c>
      <c r="K919" s="4" t="s">
        <v>1</v>
      </c>
      <c r="L919" s="4" t="s">
        <v>1</v>
      </c>
    </row>
    <row r="920" spans="7:12" ht="11.25">
      <c r="G920" s="4" t="s">
        <v>1</v>
      </c>
      <c r="H920" s="4" t="s">
        <v>1</v>
      </c>
      <c r="I920" s="4" t="s">
        <v>1</v>
      </c>
      <c r="J920" s="4" t="s">
        <v>1</v>
      </c>
      <c r="K920" s="4" t="s">
        <v>1</v>
      </c>
      <c r="L920" s="4" t="s">
        <v>1</v>
      </c>
    </row>
    <row r="921" spans="7:12" ht="11.25">
      <c r="G921" s="4" t="s">
        <v>1</v>
      </c>
      <c r="H921" s="4" t="s">
        <v>1</v>
      </c>
      <c r="I921" s="4" t="s">
        <v>1</v>
      </c>
      <c r="J921" s="4" t="s">
        <v>1</v>
      </c>
      <c r="K921" s="4" t="s">
        <v>1</v>
      </c>
      <c r="L921" s="4" t="s">
        <v>1</v>
      </c>
    </row>
    <row r="922" spans="7:12" ht="11.25">
      <c r="G922" s="4" t="s">
        <v>1</v>
      </c>
      <c r="H922" s="4" t="s">
        <v>1</v>
      </c>
      <c r="I922" s="4" t="s">
        <v>1</v>
      </c>
      <c r="J922" s="4" t="s">
        <v>1</v>
      </c>
      <c r="K922" s="4" t="s">
        <v>1</v>
      </c>
      <c r="L922" s="4" t="s">
        <v>1</v>
      </c>
    </row>
    <row r="923" spans="7:12" ht="11.25">
      <c r="G923" s="4" t="s">
        <v>1</v>
      </c>
      <c r="H923" s="4" t="s">
        <v>1</v>
      </c>
      <c r="I923" s="4" t="s">
        <v>1</v>
      </c>
      <c r="J923" s="4" t="s">
        <v>1</v>
      </c>
      <c r="K923" s="4" t="s">
        <v>1</v>
      </c>
      <c r="L923" s="4" t="s">
        <v>1</v>
      </c>
    </row>
    <row r="924" spans="7:12" ht="11.25">
      <c r="G924" s="4" t="s">
        <v>1</v>
      </c>
      <c r="H924" s="4" t="s">
        <v>1</v>
      </c>
      <c r="I924" s="4" t="s">
        <v>1</v>
      </c>
      <c r="J924" s="4" t="s">
        <v>1</v>
      </c>
      <c r="K924" s="4" t="s">
        <v>1</v>
      </c>
      <c r="L924" s="4" t="s">
        <v>1</v>
      </c>
    </row>
    <row r="925" spans="7:12" ht="11.25">
      <c r="G925" s="4" t="s">
        <v>1</v>
      </c>
      <c r="H925" s="4" t="s">
        <v>1</v>
      </c>
      <c r="I925" s="4" t="s">
        <v>1</v>
      </c>
      <c r="J925" s="4" t="s">
        <v>1</v>
      </c>
      <c r="K925" s="4" t="s">
        <v>1</v>
      </c>
      <c r="L925" s="4" t="s">
        <v>1</v>
      </c>
    </row>
    <row r="926" spans="7:12" ht="11.25">
      <c r="G926" s="4" t="s">
        <v>1</v>
      </c>
      <c r="H926" s="4" t="s">
        <v>1</v>
      </c>
      <c r="I926" s="4" t="s">
        <v>1</v>
      </c>
      <c r="J926" s="4" t="s">
        <v>1</v>
      </c>
      <c r="K926" s="4" t="s">
        <v>1</v>
      </c>
      <c r="L926" s="4" t="s">
        <v>1</v>
      </c>
    </row>
    <row r="927" spans="7:12" ht="11.25">
      <c r="G927" s="4" t="s">
        <v>1</v>
      </c>
      <c r="H927" s="4" t="s">
        <v>1</v>
      </c>
      <c r="I927" s="4" t="s">
        <v>1</v>
      </c>
      <c r="J927" s="4" t="s">
        <v>1</v>
      </c>
      <c r="K927" s="4" t="s">
        <v>1</v>
      </c>
      <c r="L927" s="4" t="s">
        <v>1</v>
      </c>
    </row>
    <row r="928" spans="7:12" ht="11.25">
      <c r="G928" s="4" t="s">
        <v>1</v>
      </c>
      <c r="H928" s="4" t="s">
        <v>1</v>
      </c>
      <c r="I928" s="4" t="s">
        <v>1</v>
      </c>
      <c r="J928" s="4" t="s">
        <v>1</v>
      </c>
      <c r="K928" s="4" t="s">
        <v>1</v>
      </c>
      <c r="L928" s="4" t="s">
        <v>1</v>
      </c>
    </row>
    <row r="929" spans="7:12" ht="11.25">
      <c r="G929" s="4" t="s">
        <v>1</v>
      </c>
      <c r="H929" s="4" t="s">
        <v>1</v>
      </c>
      <c r="I929" s="4" t="s">
        <v>1</v>
      </c>
      <c r="J929" s="4" t="s">
        <v>1</v>
      </c>
      <c r="K929" s="4" t="s">
        <v>1</v>
      </c>
      <c r="L929" s="4" t="s">
        <v>1</v>
      </c>
    </row>
    <row r="930" spans="7:12" ht="11.25">
      <c r="G930" s="4" t="s">
        <v>1</v>
      </c>
      <c r="H930" s="4" t="s">
        <v>1</v>
      </c>
      <c r="I930" s="4" t="s">
        <v>1</v>
      </c>
      <c r="J930" s="4" t="s">
        <v>1</v>
      </c>
      <c r="K930" s="4" t="s">
        <v>1</v>
      </c>
      <c r="L930" s="4" t="s">
        <v>1</v>
      </c>
    </row>
    <row r="931" spans="7:12" ht="11.25">
      <c r="G931" s="4" t="s">
        <v>1</v>
      </c>
      <c r="H931" s="4" t="s">
        <v>1</v>
      </c>
      <c r="I931" s="4" t="s">
        <v>1</v>
      </c>
      <c r="J931" s="4" t="s">
        <v>1</v>
      </c>
      <c r="K931" s="4" t="s">
        <v>1</v>
      </c>
      <c r="L931" s="4" t="s">
        <v>1</v>
      </c>
    </row>
    <row r="932" spans="7:12" ht="11.25">
      <c r="G932" s="4" t="s">
        <v>1</v>
      </c>
      <c r="H932" s="4" t="s">
        <v>1</v>
      </c>
      <c r="I932" s="4" t="s">
        <v>1</v>
      </c>
      <c r="J932" s="4" t="s">
        <v>1</v>
      </c>
      <c r="K932" s="4" t="s">
        <v>1</v>
      </c>
      <c r="L932" s="4" t="s">
        <v>1</v>
      </c>
    </row>
    <row r="933" spans="7:12" ht="11.25">
      <c r="G933" s="4" t="s">
        <v>1</v>
      </c>
      <c r="H933" s="4" t="s">
        <v>1</v>
      </c>
      <c r="I933" s="4" t="s">
        <v>1</v>
      </c>
      <c r="J933" s="4" t="s">
        <v>1</v>
      </c>
      <c r="K933" s="4" t="s">
        <v>1</v>
      </c>
      <c r="L933" s="4" t="s">
        <v>1</v>
      </c>
    </row>
    <row r="934" spans="7:12" ht="11.25">
      <c r="G934" s="4" t="s">
        <v>1</v>
      </c>
      <c r="H934" s="4" t="s">
        <v>1</v>
      </c>
      <c r="I934" s="4" t="s">
        <v>1</v>
      </c>
      <c r="J934" s="4" t="s">
        <v>1</v>
      </c>
      <c r="K934" s="4" t="s">
        <v>1</v>
      </c>
      <c r="L934" s="4" t="s">
        <v>1</v>
      </c>
    </row>
    <row r="935" spans="7:12" ht="11.25">
      <c r="G935" s="4" t="s">
        <v>1</v>
      </c>
      <c r="H935" s="4" t="s">
        <v>1</v>
      </c>
      <c r="I935" s="4" t="s">
        <v>1</v>
      </c>
      <c r="J935" s="4" t="s">
        <v>1</v>
      </c>
      <c r="K935" s="4" t="s">
        <v>1</v>
      </c>
      <c r="L935" s="4" t="s">
        <v>1</v>
      </c>
    </row>
    <row r="936" spans="7:12" ht="11.25">
      <c r="G936" s="4" t="s">
        <v>1</v>
      </c>
      <c r="H936" s="4" t="s">
        <v>1</v>
      </c>
      <c r="I936" s="4" t="s">
        <v>1</v>
      </c>
      <c r="J936" s="4" t="s">
        <v>1</v>
      </c>
      <c r="K936" s="4" t="s">
        <v>1</v>
      </c>
      <c r="L936" s="4" t="s">
        <v>1</v>
      </c>
    </row>
    <row r="937" spans="7:12" ht="11.25">
      <c r="G937" s="4" t="s">
        <v>1</v>
      </c>
      <c r="H937" s="4" t="s">
        <v>1</v>
      </c>
      <c r="I937" s="4" t="s">
        <v>1</v>
      </c>
      <c r="J937" s="4" t="s">
        <v>1</v>
      </c>
      <c r="K937" s="4" t="s">
        <v>1</v>
      </c>
      <c r="L937" s="4" t="s">
        <v>1</v>
      </c>
    </row>
    <row r="938" spans="7:12" ht="11.25">
      <c r="G938" s="4" t="s">
        <v>1</v>
      </c>
      <c r="H938" s="4" t="s">
        <v>1</v>
      </c>
      <c r="I938" s="4" t="s">
        <v>1</v>
      </c>
      <c r="J938" s="4" t="s">
        <v>1</v>
      </c>
      <c r="K938" s="4" t="s">
        <v>1</v>
      </c>
      <c r="L938" s="4" t="s">
        <v>1</v>
      </c>
    </row>
    <row r="939" spans="7:12" ht="11.25">
      <c r="G939" s="4" t="s">
        <v>1</v>
      </c>
      <c r="H939" s="4" t="s">
        <v>1</v>
      </c>
      <c r="I939" s="4" t="s">
        <v>1</v>
      </c>
      <c r="J939" s="4" t="s">
        <v>1</v>
      </c>
      <c r="K939" s="4" t="s">
        <v>1</v>
      </c>
      <c r="L939" s="4" t="s">
        <v>1</v>
      </c>
    </row>
    <row r="940" spans="7:12" ht="11.25">
      <c r="G940" s="4" t="s">
        <v>1</v>
      </c>
      <c r="H940" s="4" t="s">
        <v>1</v>
      </c>
      <c r="I940" s="4" t="s">
        <v>1</v>
      </c>
      <c r="J940" s="4" t="s">
        <v>1</v>
      </c>
      <c r="K940" s="4" t="s">
        <v>1</v>
      </c>
      <c r="L940" s="4" t="s">
        <v>1</v>
      </c>
    </row>
    <row r="941" spans="7:12" ht="11.25">
      <c r="G941" s="4" t="s">
        <v>1</v>
      </c>
      <c r="H941" s="4" t="s">
        <v>1</v>
      </c>
      <c r="I941" s="4" t="s">
        <v>1</v>
      </c>
      <c r="J941" s="4" t="s">
        <v>1</v>
      </c>
      <c r="K941" s="4" t="s">
        <v>1</v>
      </c>
      <c r="L941" s="4" t="s">
        <v>1</v>
      </c>
    </row>
    <row r="942" spans="7:12" ht="11.25">
      <c r="G942" s="4" t="s">
        <v>1</v>
      </c>
      <c r="H942" s="4" t="s">
        <v>1</v>
      </c>
      <c r="I942" s="4" t="s">
        <v>1</v>
      </c>
      <c r="J942" s="4" t="s">
        <v>1</v>
      </c>
      <c r="K942" s="4" t="s">
        <v>1</v>
      </c>
      <c r="L942" s="4" t="s">
        <v>1</v>
      </c>
    </row>
    <row r="943" spans="7:12" ht="11.25">
      <c r="G943" s="4" t="s">
        <v>1</v>
      </c>
      <c r="H943" s="4" t="s">
        <v>1</v>
      </c>
      <c r="I943" s="4" t="s">
        <v>1</v>
      </c>
      <c r="J943" s="4" t="s">
        <v>1</v>
      </c>
      <c r="K943" s="4" t="s">
        <v>1</v>
      </c>
      <c r="L943" s="4" t="s">
        <v>1</v>
      </c>
    </row>
    <row r="944" spans="7:12" ht="11.25">
      <c r="G944" s="4" t="s">
        <v>1</v>
      </c>
      <c r="H944" s="4" t="s">
        <v>1</v>
      </c>
      <c r="I944" s="4" t="s">
        <v>1</v>
      </c>
      <c r="J944" s="4" t="s">
        <v>1</v>
      </c>
      <c r="K944" s="4" t="s">
        <v>1</v>
      </c>
      <c r="L944" s="4" t="s">
        <v>1</v>
      </c>
    </row>
    <row r="945" spans="7:12" ht="11.25">
      <c r="G945" s="4" t="s">
        <v>1</v>
      </c>
      <c r="H945" s="4" t="s">
        <v>1</v>
      </c>
      <c r="I945" s="4" t="s">
        <v>1</v>
      </c>
      <c r="J945" s="4" t="s">
        <v>1</v>
      </c>
      <c r="K945" s="4" t="s">
        <v>1</v>
      </c>
      <c r="L945" s="4" t="s">
        <v>1</v>
      </c>
    </row>
    <row r="946" spans="7:12" ht="11.25">
      <c r="G946" s="4" t="s">
        <v>1</v>
      </c>
      <c r="H946" s="4" t="s">
        <v>1</v>
      </c>
      <c r="I946" s="4" t="s">
        <v>1</v>
      </c>
      <c r="J946" s="4" t="s">
        <v>1</v>
      </c>
      <c r="K946" s="4" t="s">
        <v>1</v>
      </c>
      <c r="L946" s="4" t="s">
        <v>1</v>
      </c>
    </row>
    <row r="947" spans="7:12" ht="11.25">
      <c r="G947" s="4" t="s">
        <v>1</v>
      </c>
      <c r="H947" s="4" t="s">
        <v>1</v>
      </c>
      <c r="I947" s="4" t="s">
        <v>1</v>
      </c>
      <c r="J947" s="4" t="s">
        <v>1</v>
      </c>
      <c r="K947" s="4" t="s">
        <v>1</v>
      </c>
      <c r="L947" s="4" t="s">
        <v>1</v>
      </c>
    </row>
    <row r="948" spans="7:12" ht="11.25">
      <c r="G948" s="4" t="s">
        <v>1</v>
      </c>
      <c r="H948" s="4" t="s">
        <v>1</v>
      </c>
      <c r="I948" s="4" t="s">
        <v>1</v>
      </c>
      <c r="J948" s="4" t="s">
        <v>1</v>
      </c>
      <c r="K948" s="4" t="s">
        <v>1</v>
      </c>
      <c r="L948" s="4" t="s">
        <v>1</v>
      </c>
    </row>
    <row r="949" spans="7:12" ht="11.25">
      <c r="G949" s="4" t="s">
        <v>1</v>
      </c>
      <c r="H949" s="4" t="s">
        <v>1</v>
      </c>
      <c r="I949" s="4" t="s">
        <v>1</v>
      </c>
      <c r="J949" s="4" t="s">
        <v>1</v>
      </c>
      <c r="K949" s="4" t="s">
        <v>1</v>
      </c>
      <c r="L949" s="4" t="s">
        <v>1</v>
      </c>
    </row>
    <row r="950" spans="7:12" ht="11.25">
      <c r="G950" s="4" t="s">
        <v>1</v>
      </c>
      <c r="H950" s="4" t="s">
        <v>1</v>
      </c>
      <c r="I950" s="4" t="s">
        <v>1</v>
      </c>
      <c r="J950" s="4" t="s">
        <v>1</v>
      </c>
      <c r="K950" s="4" t="s">
        <v>1</v>
      </c>
      <c r="L950" s="4" t="s">
        <v>1</v>
      </c>
    </row>
    <row r="951" spans="7:12" ht="11.25">
      <c r="G951" s="4" t="s">
        <v>1</v>
      </c>
      <c r="H951" s="4" t="s">
        <v>1</v>
      </c>
      <c r="I951" s="4" t="s">
        <v>1</v>
      </c>
      <c r="J951" s="4" t="s">
        <v>1</v>
      </c>
      <c r="K951" s="4" t="s">
        <v>1</v>
      </c>
      <c r="L951" s="4" t="s">
        <v>1</v>
      </c>
    </row>
    <row r="952" spans="7:12" ht="11.25">
      <c r="G952" s="4" t="s">
        <v>1</v>
      </c>
      <c r="H952" s="4" t="s">
        <v>1</v>
      </c>
      <c r="I952" s="4" t="s">
        <v>1</v>
      </c>
      <c r="J952" s="4" t="s">
        <v>1</v>
      </c>
      <c r="K952" s="4" t="s">
        <v>1</v>
      </c>
      <c r="L952" s="4" t="s">
        <v>1</v>
      </c>
    </row>
    <row r="953" spans="7:12" ht="11.25">
      <c r="G953" s="4" t="s">
        <v>1</v>
      </c>
      <c r="H953" s="4" t="s">
        <v>1</v>
      </c>
      <c r="I953" s="4" t="s">
        <v>1</v>
      </c>
      <c r="J953" s="4" t="s">
        <v>1</v>
      </c>
      <c r="K953" s="4" t="s">
        <v>1</v>
      </c>
      <c r="L953" s="4" t="s">
        <v>1</v>
      </c>
    </row>
    <row r="954" spans="7:12" ht="11.25">
      <c r="G954" s="4" t="s">
        <v>1</v>
      </c>
      <c r="H954" s="4" t="s">
        <v>1</v>
      </c>
      <c r="I954" s="4" t="s">
        <v>1</v>
      </c>
      <c r="J954" s="4" t="s">
        <v>1</v>
      </c>
      <c r="K954" s="4" t="s">
        <v>1</v>
      </c>
      <c r="L954" s="4" t="s">
        <v>1</v>
      </c>
    </row>
    <row r="955" spans="7:12" ht="11.25">
      <c r="G955" s="4" t="s">
        <v>1</v>
      </c>
      <c r="H955" s="4" t="s">
        <v>1</v>
      </c>
      <c r="I955" s="4" t="s">
        <v>1</v>
      </c>
      <c r="J955" s="4" t="s">
        <v>1</v>
      </c>
      <c r="K955" s="4" t="s">
        <v>1</v>
      </c>
      <c r="L955" s="4" t="s">
        <v>1</v>
      </c>
    </row>
    <row r="956" spans="7:12" ht="11.25">
      <c r="G956" s="4" t="s">
        <v>1</v>
      </c>
      <c r="H956" s="4" t="s">
        <v>1</v>
      </c>
      <c r="I956" s="4" t="s">
        <v>1</v>
      </c>
      <c r="J956" s="4" t="s">
        <v>1</v>
      </c>
      <c r="K956" s="4" t="s">
        <v>1</v>
      </c>
      <c r="L956" s="4" t="s">
        <v>1</v>
      </c>
    </row>
    <row r="957" spans="7:12" ht="11.25">
      <c r="G957" s="4" t="s">
        <v>1</v>
      </c>
      <c r="H957" s="4" t="s">
        <v>1</v>
      </c>
      <c r="I957" s="4" t="s">
        <v>1</v>
      </c>
      <c r="J957" s="4" t="s">
        <v>1</v>
      </c>
      <c r="K957" s="4" t="s">
        <v>1</v>
      </c>
      <c r="L957" s="4" t="s">
        <v>1</v>
      </c>
    </row>
    <row r="958" spans="7:12" ht="11.25">
      <c r="G958" s="4" t="s">
        <v>1</v>
      </c>
      <c r="H958" s="4" t="s">
        <v>1</v>
      </c>
      <c r="I958" s="4" t="s">
        <v>1</v>
      </c>
      <c r="J958" s="4" t="s">
        <v>1</v>
      </c>
      <c r="K958" s="4" t="s">
        <v>1</v>
      </c>
      <c r="L958" s="4" t="s">
        <v>1</v>
      </c>
    </row>
    <row r="959" spans="7:12" ht="11.25">
      <c r="G959" s="4" t="s">
        <v>1</v>
      </c>
      <c r="H959" s="4" t="s">
        <v>1</v>
      </c>
      <c r="I959" s="4" t="s">
        <v>1</v>
      </c>
      <c r="J959" s="4" t="s">
        <v>1</v>
      </c>
      <c r="K959" s="4" t="s">
        <v>1</v>
      </c>
      <c r="L959" s="4" t="s">
        <v>1</v>
      </c>
    </row>
    <row r="960" spans="7:12" ht="11.25">
      <c r="G960" s="4" t="s">
        <v>1</v>
      </c>
      <c r="H960" s="4" t="s">
        <v>1</v>
      </c>
      <c r="I960" s="4" t="s">
        <v>1</v>
      </c>
      <c r="J960" s="4" t="s">
        <v>1</v>
      </c>
      <c r="K960" s="4" t="s">
        <v>1</v>
      </c>
      <c r="L960" s="4" t="s">
        <v>1</v>
      </c>
    </row>
    <row r="961" spans="7:12" ht="11.25">
      <c r="G961" s="4" t="s">
        <v>1</v>
      </c>
      <c r="H961" s="4" t="s">
        <v>1</v>
      </c>
      <c r="I961" s="4" t="s">
        <v>1</v>
      </c>
      <c r="J961" s="4" t="s">
        <v>1</v>
      </c>
      <c r="K961" s="4" t="s">
        <v>1</v>
      </c>
      <c r="L961" s="4" t="s">
        <v>1</v>
      </c>
    </row>
    <row r="962" spans="7:12" ht="11.25">
      <c r="G962" s="4" t="s">
        <v>1</v>
      </c>
      <c r="H962" s="4" t="s">
        <v>1</v>
      </c>
      <c r="I962" s="4" t="s">
        <v>1</v>
      </c>
      <c r="J962" s="4" t="s">
        <v>1</v>
      </c>
      <c r="K962" s="4" t="s">
        <v>1</v>
      </c>
      <c r="L962" s="4" t="s">
        <v>1</v>
      </c>
    </row>
    <row r="963" spans="7:12" ht="11.25">
      <c r="G963" s="4" t="s">
        <v>1</v>
      </c>
      <c r="H963" s="4" t="s">
        <v>1</v>
      </c>
      <c r="I963" s="4" t="s">
        <v>1</v>
      </c>
      <c r="J963" s="4" t="s">
        <v>1</v>
      </c>
      <c r="K963" s="4" t="s">
        <v>1</v>
      </c>
      <c r="L963" s="4" t="s">
        <v>1</v>
      </c>
    </row>
    <row r="964" spans="7:12" ht="11.25">
      <c r="G964" s="4" t="s">
        <v>1</v>
      </c>
      <c r="H964" s="4" t="s">
        <v>1</v>
      </c>
      <c r="I964" s="4" t="s">
        <v>1</v>
      </c>
      <c r="J964" s="4" t="s">
        <v>1</v>
      </c>
      <c r="K964" s="4" t="s">
        <v>1</v>
      </c>
      <c r="L964" s="4" t="s">
        <v>1</v>
      </c>
    </row>
    <row r="965" spans="7:12" ht="11.25">
      <c r="G965" s="4" t="s">
        <v>1</v>
      </c>
      <c r="H965" s="4" t="s">
        <v>1</v>
      </c>
      <c r="I965" s="4" t="s">
        <v>1</v>
      </c>
      <c r="J965" s="4" t="s">
        <v>1</v>
      </c>
      <c r="K965" s="4" t="s">
        <v>1</v>
      </c>
      <c r="L965" s="4" t="s">
        <v>1</v>
      </c>
    </row>
    <row r="966" spans="7:12" ht="11.25">
      <c r="G966" s="4" t="s">
        <v>1</v>
      </c>
      <c r="H966" s="4" t="s">
        <v>1</v>
      </c>
      <c r="I966" s="4" t="s">
        <v>1</v>
      </c>
      <c r="J966" s="4" t="s">
        <v>1</v>
      </c>
      <c r="K966" s="4" t="s">
        <v>1</v>
      </c>
      <c r="L966" s="4" t="s">
        <v>1</v>
      </c>
    </row>
    <row r="967" spans="7:12" ht="11.25">
      <c r="G967" s="4" t="s">
        <v>1</v>
      </c>
      <c r="H967" s="4" t="s">
        <v>1</v>
      </c>
      <c r="I967" s="4" t="s">
        <v>1</v>
      </c>
      <c r="J967" s="4" t="s">
        <v>1</v>
      </c>
      <c r="K967" s="4" t="s">
        <v>1</v>
      </c>
      <c r="L967" s="4" t="s">
        <v>1</v>
      </c>
    </row>
    <row r="968" spans="7:12" ht="11.25">
      <c r="G968" s="4" t="s">
        <v>1</v>
      </c>
      <c r="H968" s="4" t="s">
        <v>1</v>
      </c>
      <c r="I968" s="4" t="s">
        <v>1</v>
      </c>
      <c r="J968" s="4" t="s">
        <v>1</v>
      </c>
      <c r="K968" s="4" t="s">
        <v>1</v>
      </c>
      <c r="L968" s="4" t="s">
        <v>1</v>
      </c>
    </row>
    <row r="969" spans="7:12" ht="11.25">
      <c r="G969" s="4" t="s">
        <v>1</v>
      </c>
      <c r="H969" s="4" t="s">
        <v>1</v>
      </c>
      <c r="I969" s="4" t="s">
        <v>1</v>
      </c>
      <c r="J969" s="4" t="s">
        <v>1</v>
      </c>
      <c r="K969" s="4" t="s">
        <v>1</v>
      </c>
      <c r="L969" s="4" t="s">
        <v>1</v>
      </c>
    </row>
    <row r="970" spans="7:12" ht="11.25">
      <c r="G970" s="4" t="s">
        <v>1</v>
      </c>
      <c r="H970" s="4" t="s">
        <v>1</v>
      </c>
      <c r="I970" s="4" t="s">
        <v>1</v>
      </c>
      <c r="J970" s="4" t="s">
        <v>1</v>
      </c>
      <c r="K970" s="4" t="s">
        <v>1</v>
      </c>
      <c r="L970" s="4" t="s">
        <v>1</v>
      </c>
    </row>
    <row r="971" spans="7:12" ht="11.25">
      <c r="G971" s="4" t="s">
        <v>1</v>
      </c>
      <c r="H971" s="4" t="s">
        <v>1</v>
      </c>
      <c r="I971" s="4" t="s">
        <v>1</v>
      </c>
      <c r="J971" s="4" t="s">
        <v>1</v>
      </c>
      <c r="K971" s="4" t="s">
        <v>1</v>
      </c>
      <c r="L971" s="4" t="s">
        <v>1</v>
      </c>
    </row>
    <row r="972" spans="7:12" ht="11.25">
      <c r="G972" s="4" t="s">
        <v>1</v>
      </c>
      <c r="H972" s="4" t="s">
        <v>1</v>
      </c>
      <c r="I972" s="4" t="s">
        <v>1</v>
      </c>
      <c r="J972" s="4" t="s">
        <v>1</v>
      </c>
      <c r="K972" s="4" t="s">
        <v>1</v>
      </c>
      <c r="L972" s="4" t="s">
        <v>1</v>
      </c>
    </row>
    <row r="973" spans="7:12" ht="11.25">
      <c r="G973" s="4" t="s">
        <v>1</v>
      </c>
      <c r="H973" s="4" t="s">
        <v>1</v>
      </c>
      <c r="I973" s="4" t="s">
        <v>1</v>
      </c>
      <c r="J973" s="4" t="s">
        <v>1</v>
      </c>
      <c r="K973" s="4" t="s">
        <v>1</v>
      </c>
      <c r="L973" s="4" t="s">
        <v>1</v>
      </c>
    </row>
    <row r="974" spans="7:12" ht="11.25">
      <c r="G974" s="4" t="s">
        <v>1</v>
      </c>
      <c r="H974" s="4" t="s">
        <v>1</v>
      </c>
      <c r="I974" s="4" t="s">
        <v>1</v>
      </c>
      <c r="J974" s="4" t="s">
        <v>1</v>
      </c>
      <c r="K974" s="4" t="s">
        <v>1</v>
      </c>
      <c r="L974" s="4" t="s">
        <v>1</v>
      </c>
    </row>
    <row r="975" spans="7:12" ht="11.25">
      <c r="G975" s="4" t="s">
        <v>1</v>
      </c>
      <c r="H975" s="4" t="s">
        <v>1</v>
      </c>
      <c r="I975" s="4" t="s">
        <v>1</v>
      </c>
      <c r="J975" s="4" t="s">
        <v>1</v>
      </c>
      <c r="K975" s="4" t="s">
        <v>1</v>
      </c>
      <c r="L975" s="4" t="s">
        <v>1</v>
      </c>
    </row>
    <row r="976" spans="7:12" ht="11.25">
      <c r="G976" s="4" t="s">
        <v>1</v>
      </c>
      <c r="H976" s="4" t="s">
        <v>1</v>
      </c>
      <c r="I976" s="4" t="s">
        <v>1</v>
      </c>
      <c r="J976" s="4" t="s">
        <v>1</v>
      </c>
      <c r="K976" s="4" t="s">
        <v>1</v>
      </c>
      <c r="L976" s="4" t="s">
        <v>1</v>
      </c>
    </row>
    <row r="977" spans="7:12" ht="11.25">
      <c r="G977" s="4" t="s">
        <v>1</v>
      </c>
      <c r="H977" s="4" t="s">
        <v>1</v>
      </c>
      <c r="I977" s="4" t="s">
        <v>1</v>
      </c>
      <c r="J977" s="4" t="s">
        <v>1</v>
      </c>
      <c r="K977" s="4" t="s">
        <v>1</v>
      </c>
      <c r="L977" s="4" t="s">
        <v>1</v>
      </c>
    </row>
    <row r="978" spans="7:12" ht="11.25">
      <c r="G978" s="4" t="s">
        <v>1</v>
      </c>
      <c r="H978" s="4" t="s">
        <v>1</v>
      </c>
      <c r="I978" s="4" t="s">
        <v>1</v>
      </c>
      <c r="J978" s="4" t="s">
        <v>1</v>
      </c>
      <c r="K978" s="4" t="s">
        <v>1</v>
      </c>
      <c r="L978" s="4" t="s">
        <v>1</v>
      </c>
    </row>
    <row r="979" spans="7:12" ht="11.25">
      <c r="G979" s="4" t="s">
        <v>1</v>
      </c>
      <c r="H979" s="4" t="s">
        <v>1</v>
      </c>
      <c r="I979" s="4" t="s">
        <v>1</v>
      </c>
      <c r="J979" s="4" t="s">
        <v>1</v>
      </c>
      <c r="K979" s="4" t="s">
        <v>1</v>
      </c>
      <c r="L979" s="4" t="s">
        <v>1</v>
      </c>
    </row>
    <row r="980" spans="7:12" ht="11.25">
      <c r="G980" s="4" t="s">
        <v>1</v>
      </c>
      <c r="H980" s="4" t="s">
        <v>1</v>
      </c>
      <c r="I980" s="4" t="s">
        <v>1</v>
      </c>
      <c r="J980" s="4" t="s">
        <v>1</v>
      </c>
      <c r="K980" s="4" t="s">
        <v>1</v>
      </c>
      <c r="L980" s="4" t="s">
        <v>1</v>
      </c>
    </row>
    <row r="981" spans="7:12" ht="11.25">
      <c r="G981" s="4" t="s">
        <v>1</v>
      </c>
      <c r="H981" s="4" t="s">
        <v>1</v>
      </c>
      <c r="I981" s="4" t="s">
        <v>1</v>
      </c>
      <c r="J981" s="4" t="s">
        <v>1</v>
      </c>
      <c r="K981" s="4" t="s">
        <v>1</v>
      </c>
      <c r="L981" s="4" t="s">
        <v>1</v>
      </c>
    </row>
    <row r="982" spans="7:12" ht="11.25">
      <c r="G982" s="4" t="s">
        <v>1</v>
      </c>
      <c r="H982" s="4" t="s">
        <v>1</v>
      </c>
      <c r="I982" s="4" t="s">
        <v>1</v>
      </c>
      <c r="J982" s="4" t="s">
        <v>1</v>
      </c>
      <c r="K982" s="4" t="s">
        <v>1</v>
      </c>
      <c r="L982" s="4" t="s">
        <v>1</v>
      </c>
    </row>
    <row r="983" spans="7:12" ht="11.25">
      <c r="G983" s="4" t="s">
        <v>1</v>
      </c>
      <c r="H983" s="4" t="s">
        <v>1</v>
      </c>
      <c r="I983" s="4" t="s">
        <v>1</v>
      </c>
      <c r="J983" s="4" t="s">
        <v>1</v>
      </c>
      <c r="K983" s="4" t="s">
        <v>1</v>
      </c>
      <c r="L983" s="4" t="s">
        <v>1</v>
      </c>
    </row>
    <row r="984" spans="7:12" ht="11.25">
      <c r="G984" s="4" t="s">
        <v>1</v>
      </c>
      <c r="H984" s="4" t="s">
        <v>1</v>
      </c>
      <c r="I984" s="4" t="s">
        <v>1</v>
      </c>
      <c r="J984" s="4" t="s">
        <v>1</v>
      </c>
      <c r="K984" s="4" t="s">
        <v>1</v>
      </c>
      <c r="L984" s="4" t="s">
        <v>1</v>
      </c>
    </row>
    <row r="985" spans="7:12" ht="11.25">
      <c r="G985" s="4" t="s">
        <v>1</v>
      </c>
      <c r="H985" s="4" t="s">
        <v>1</v>
      </c>
      <c r="I985" s="4" t="s">
        <v>1</v>
      </c>
      <c r="J985" s="4" t="s">
        <v>1</v>
      </c>
      <c r="K985" s="4" t="s">
        <v>1</v>
      </c>
      <c r="L985" s="4" t="s">
        <v>1</v>
      </c>
    </row>
    <row r="986" spans="7:12" ht="11.25">
      <c r="G986" s="4" t="s">
        <v>1</v>
      </c>
      <c r="H986" s="4" t="s">
        <v>1</v>
      </c>
      <c r="I986" s="4" t="s">
        <v>1</v>
      </c>
      <c r="J986" s="4" t="s">
        <v>1</v>
      </c>
      <c r="K986" s="4" t="s">
        <v>1</v>
      </c>
      <c r="L986" s="4" t="s">
        <v>1</v>
      </c>
    </row>
    <row r="987" spans="7:12" ht="11.25">
      <c r="G987" s="4" t="s">
        <v>1</v>
      </c>
      <c r="H987" s="4" t="s">
        <v>1</v>
      </c>
      <c r="I987" s="4" t="s">
        <v>1</v>
      </c>
      <c r="J987" s="4" t="s">
        <v>1</v>
      </c>
      <c r="K987" s="4" t="s">
        <v>1</v>
      </c>
      <c r="L987" s="4" t="s">
        <v>1</v>
      </c>
    </row>
    <row r="988" spans="7:12" ht="11.25">
      <c r="G988" s="4" t="s">
        <v>1</v>
      </c>
      <c r="H988" s="4" t="s">
        <v>1</v>
      </c>
      <c r="I988" s="4" t="s">
        <v>1</v>
      </c>
      <c r="J988" s="4" t="s">
        <v>1</v>
      </c>
      <c r="K988" s="4" t="s">
        <v>1</v>
      </c>
      <c r="L988" s="4" t="s">
        <v>1</v>
      </c>
    </row>
    <row r="989" spans="7:12" ht="11.25">
      <c r="G989" s="4" t="s">
        <v>1</v>
      </c>
      <c r="H989" s="4" t="s">
        <v>1</v>
      </c>
      <c r="I989" s="4" t="s">
        <v>1</v>
      </c>
      <c r="J989" s="4" t="s">
        <v>1</v>
      </c>
      <c r="K989" s="4" t="s">
        <v>1</v>
      </c>
      <c r="L989" s="4" t="s">
        <v>1</v>
      </c>
    </row>
    <row r="990" spans="7:12" ht="11.25">
      <c r="G990" s="4" t="s">
        <v>1</v>
      </c>
      <c r="H990" s="4" t="s">
        <v>1</v>
      </c>
      <c r="I990" s="4" t="s">
        <v>1</v>
      </c>
      <c r="J990" s="4" t="s">
        <v>1</v>
      </c>
      <c r="K990" s="4" t="s">
        <v>1</v>
      </c>
      <c r="L990" s="4" t="s">
        <v>1</v>
      </c>
    </row>
    <row r="991" spans="7:12" ht="11.25">
      <c r="G991" s="4" t="s">
        <v>1</v>
      </c>
      <c r="H991" s="4" t="s">
        <v>1</v>
      </c>
      <c r="I991" s="4" t="s">
        <v>1</v>
      </c>
      <c r="J991" s="4" t="s">
        <v>1</v>
      </c>
      <c r="K991" s="4" t="s">
        <v>1</v>
      </c>
      <c r="L991" s="4" t="s">
        <v>1</v>
      </c>
    </row>
    <row r="992" spans="7:12" ht="11.25">
      <c r="G992" s="4" t="s">
        <v>1</v>
      </c>
      <c r="H992" s="4" t="s">
        <v>1</v>
      </c>
      <c r="I992" s="4" t="s">
        <v>1</v>
      </c>
      <c r="J992" s="4" t="s">
        <v>1</v>
      </c>
      <c r="K992" s="4" t="s">
        <v>1</v>
      </c>
      <c r="L992" s="4" t="s">
        <v>1</v>
      </c>
    </row>
    <row r="993" spans="7:12" ht="11.25">
      <c r="G993" s="4" t="s">
        <v>1</v>
      </c>
      <c r="H993" s="4" t="s">
        <v>1</v>
      </c>
      <c r="I993" s="4" t="s">
        <v>1</v>
      </c>
      <c r="J993" s="4" t="s">
        <v>1</v>
      </c>
      <c r="K993" s="4" t="s">
        <v>1</v>
      </c>
      <c r="L993" s="4" t="s">
        <v>1</v>
      </c>
    </row>
    <row r="994" spans="7:12" ht="11.25">
      <c r="G994" s="4" t="s">
        <v>1</v>
      </c>
      <c r="H994" s="4" t="s">
        <v>1</v>
      </c>
      <c r="I994" s="4" t="s">
        <v>1</v>
      </c>
      <c r="J994" s="4" t="s">
        <v>1</v>
      </c>
      <c r="K994" s="4" t="s">
        <v>1</v>
      </c>
      <c r="L994" s="4" t="s">
        <v>1</v>
      </c>
    </row>
    <row r="995" spans="7:12" ht="11.25">
      <c r="G995" s="4" t="s">
        <v>1</v>
      </c>
      <c r="H995" s="4" t="s">
        <v>1</v>
      </c>
      <c r="I995" s="4" t="s">
        <v>1</v>
      </c>
      <c r="J995" s="4" t="s">
        <v>1</v>
      </c>
      <c r="K995" s="4" t="s">
        <v>1</v>
      </c>
      <c r="L995" s="4" t="s">
        <v>1</v>
      </c>
    </row>
    <row r="996" spans="7:12" ht="11.25">
      <c r="G996" s="4" t="s">
        <v>1</v>
      </c>
      <c r="H996" s="4" t="s">
        <v>1</v>
      </c>
      <c r="I996" s="4" t="s">
        <v>1</v>
      </c>
      <c r="J996" s="4" t="s">
        <v>1</v>
      </c>
      <c r="K996" s="4" t="s">
        <v>1</v>
      </c>
      <c r="L996" s="4" t="s">
        <v>1</v>
      </c>
    </row>
    <row r="997" spans="7:12" ht="11.25">
      <c r="G997" s="4" t="s">
        <v>1</v>
      </c>
      <c r="H997" s="4" t="s">
        <v>1</v>
      </c>
      <c r="I997" s="4" t="s">
        <v>1</v>
      </c>
      <c r="J997" s="4" t="s">
        <v>1</v>
      </c>
      <c r="K997" s="4" t="s">
        <v>1</v>
      </c>
      <c r="L997" s="4" t="s">
        <v>1</v>
      </c>
    </row>
    <row r="998" spans="7:12" ht="11.25">
      <c r="G998" s="4" t="s">
        <v>1</v>
      </c>
      <c r="H998" s="4" t="s">
        <v>1</v>
      </c>
      <c r="I998" s="4" t="s">
        <v>1</v>
      </c>
      <c r="J998" s="4" t="s">
        <v>1</v>
      </c>
      <c r="K998" s="4" t="s">
        <v>1</v>
      </c>
      <c r="L998" s="4" t="s">
        <v>1</v>
      </c>
    </row>
    <row r="999" spans="7:12" ht="11.25">
      <c r="G999" s="4" t="s">
        <v>1</v>
      </c>
      <c r="H999" s="4" t="s">
        <v>1</v>
      </c>
      <c r="I999" s="4" t="s">
        <v>1</v>
      </c>
      <c r="J999" s="4" t="s">
        <v>1</v>
      </c>
      <c r="K999" s="4" t="s">
        <v>1</v>
      </c>
      <c r="L999" s="4" t="s">
        <v>1</v>
      </c>
    </row>
    <row r="1000" spans="7:12" ht="11.25">
      <c r="G1000" s="4" t="s">
        <v>1</v>
      </c>
      <c r="H1000" s="4" t="s">
        <v>1</v>
      </c>
      <c r="I1000" s="4" t="s">
        <v>1</v>
      </c>
      <c r="J1000" s="4" t="s">
        <v>1</v>
      </c>
      <c r="K1000" s="4" t="s">
        <v>1</v>
      </c>
      <c r="L1000" s="4" t="s">
        <v>1</v>
      </c>
    </row>
    <row r="1001" spans="7:12" ht="11.25">
      <c r="G1001" s="4" t="s">
        <v>1</v>
      </c>
      <c r="H1001" s="4" t="s">
        <v>1</v>
      </c>
      <c r="I1001" s="4" t="s">
        <v>1</v>
      </c>
      <c r="J1001" s="4" t="s">
        <v>1</v>
      </c>
      <c r="K1001" s="4" t="s">
        <v>1</v>
      </c>
      <c r="L1001" s="4" t="s">
        <v>1</v>
      </c>
    </row>
    <row r="1002" spans="7:12" ht="11.25">
      <c r="G1002" s="4" t="s">
        <v>1</v>
      </c>
      <c r="H1002" s="4" t="s">
        <v>1</v>
      </c>
      <c r="I1002" s="4" t="s">
        <v>1</v>
      </c>
      <c r="J1002" s="4" t="s">
        <v>1</v>
      </c>
      <c r="K1002" s="4" t="s">
        <v>1</v>
      </c>
      <c r="L1002" s="4" t="s">
        <v>1</v>
      </c>
    </row>
    <row r="1003" spans="7:12" ht="11.25">
      <c r="G1003" s="4" t="s">
        <v>1</v>
      </c>
      <c r="H1003" s="4" t="s">
        <v>1</v>
      </c>
      <c r="I1003" s="4" t="s">
        <v>1</v>
      </c>
      <c r="J1003" s="4" t="s">
        <v>1</v>
      </c>
      <c r="K1003" s="4" t="s">
        <v>1</v>
      </c>
      <c r="L1003" s="4" t="s">
        <v>1</v>
      </c>
    </row>
    <row r="1004" spans="7:12" ht="11.25">
      <c r="G1004" s="4" t="s">
        <v>1</v>
      </c>
      <c r="H1004" s="4" t="s">
        <v>1</v>
      </c>
      <c r="I1004" s="4" t="s">
        <v>1</v>
      </c>
      <c r="J1004" s="4" t="s">
        <v>1</v>
      </c>
      <c r="K1004" s="4" t="s">
        <v>1</v>
      </c>
      <c r="L1004" s="4" t="s">
        <v>1</v>
      </c>
    </row>
    <row r="1005" spans="7:12" ht="11.25">
      <c r="G1005" s="4" t="s">
        <v>1</v>
      </c>
      <c r="H1005" s="4" t="s">
        <v>1</v>
      </c>
      <c r="I1005" s="4" t="s">
        <v>1</v>
      </c>
      <c r="J1005" s="4" t="s">
        <v>1</v>
      </c>
      <c r="K1005" s="4" t="s">
        <v>1</v>
      </c>
      <c r="L1005" s="4" t="s">
        <v>1</v>
      </c>
    </row>
    <row r="1006" spans="7:12" ht="11.25">
      <c r="G1006" s="4" t="s">
        <v>1</v>
      </c>
      <c r="H1006" s="4" t="s">
        <v>1</v>
      </c>
      <c r="I1006" s="4" t="s">
        <v>1</v>
      </c>
      <c r="J1006" s="4" t="s">
        <v>1</v>
      </c>
      <c r="K1006" s="4" t="s">
        <v>1</v>
      </c>
      <c r="L1006" s="4" t="s">
        <v>1</v>
      </c>
    </row>
    <row r="1007" spans="7:12" ht="11.25">
      <c r="G1007" s="4" t="s">
        <v>1</v>
      </c>
      <c r="H1007" s="4" t="s">
        <v>1</v>
      </c>
      <c r="I1007" s="4" t="s">
        <v>1</v>
      </c>
      <c r="J1007" s="4" t="s">
        <v>1</v>
      </c>
      <c r="K1007" s="4" t="s">
        <v>1</v>
      </c>
      <c r="L1007" s="4" t="s">
        <v>1</v>
      </c>
    </row>
    <row r="1008" spans="7:12" ht="11.25">
      <c r="G1008" s="4" t="s">
        <v>1</v>
      </c>
      <c r="H1008" s="4" t="s">
        <v>1</v>
      </c>
      <c r="I1008" s="4" t="s">
        <v>1</v>
      </c>
      <c r="J1008" s="4" t="s">
        <v>1</v>
      </c>
      <c r="K1008" s="4" t="s">
        <v>1</v>
      </c>
      <c r="L1008" s="4" t="s">
        <v>1</v>
      </c>
    </row>
    <row r="1009" spans="7:12" ht="11.25">
      <c r="G1009" s="4" t="s">
        <v>1</v>
      </c>
      <c r="H1009" s="4" t="s">
        <v>1</v>
      </c>
      <c r="I1009" s="4" t="s">
        <v>1</v>
      </c>
      <c r="J1009" s="4" t="s">
        <v>1</v>
      </c>
      <c r="K1009" s="4" t="s">
        <v>1</v>
      </c>
      <c r="L1009" s="4" t="s">
        <v>1</v>
      </c>
    </row>
    <row r="1010" spans="7:12" ht="11.25">
      <c r="G1010" s="4" t="s">
        <v>1</v>
      </c>
      <c r="H1010" s="4" t="s">
        <v>1</v>
      </c>
      <c r="I1010" s="4" t="s">
        <v>1</v>
      </c>
      <c r="J1010" s="4" t="s">
        <v>1</v>
      </c>
      <c r="K1010" s="4" t="s">
        <v>1</v>
      </c>
      <c r="L1010" s="4" t="s">
        <v>1</v>
      </c>
    </row>
    <row r="1011" spans="7:12" ht="11.25">
      <c r="G1011" s="4" t="s">
        <v>1</v>
      </c>
      <c r="H1011" s="4" t="s">
        <v>1</v>
      </c>
      <c r="I1011" s="4" t="s">
        <v>1</v>
      </c>
      <c r="J1011" s="4" t="s">
        <v>1</v>
      </c>
      <c r="K1011" s="4" t="s">
        <v>1</v>
      </c>
      <c r="L1011" s="4" t="s">
        <v>1</v>
      </c>
    </row>
    <row r="1012" spans="7:12" ht="11.25">
      <c r="G1012" s="4" t="s">
        <v>1</v>
      </c>
      <c r="H1012" s="4" t="s">
        <v>1</v>
      </c>
      <c r="I1012" s="4" t="s">
        <v>1</v>
      </c>
      <c r="J1012" s="4" t="s">
        <v>1</v>
      </c>
      <c r="K1012" s="4" t="s">
        <v>1</v>
      </c>
      <c r="L1012" s="4" t="s">
        <v>1</v>
      </c>
    </row>
    <row r="1013" spans="7:12" ht="11.25">
      <c r="G1013" s="4" t="s">
        <v>1</v>
      </c>
      <c r="H1013" s="4" t="s">
        <v>1</v>
      </c>
      <c r="I1013" s="4" t="s">
        <v>1</v>
      </c>
      <c r="J1013" s="4" t="s">
        <v>1</v>
      </c>
      <c r="K1013" s="4" t="s">
        <v>1</v>
      </c>
      <c r="L1013" s="4" t="s">
        <v>1</v>
      </c>
    </row>
    <row r="1014" spans="7:12" ht="11.25">
      <c r="G1014" s="4" t="s">
        <v>1</v>
      </c>
      <c r="H1014" s="4" t="s">
        <v>1</v>
      </c>
      <c r="I1014" s="4" t="s">
        <v>1</v>
      </c>
      <c r="J1014" s="4" t="s">
        <v>1</v>
      </c>
      <c r="K1014" s="4" t="s">
        <v>1</v>
      </c>
      <c r="L1014" s="4" t="s">
        <v>1</v>
      </c>
    </row>
    <row r="1015" spans="7:12" ht="11.25">
      <c r="G1015" s="4" t="s">
        <v>1</v>
      </c>
      <c r="H1015" s="4" t="s">
        <v>1</v>
      </c>
      <c r="I1015" s="4" t="s">
        <v>1</v>
      </c>
      <c r="J1015" s="4" t="s">
        <v>1</v>
      </c>
      <c r="K1015" s="4" t="s">
        <v>1</v>
      </c>
      <c r="L1015" s="4" t="s">
        <v>1</v>
      </c>
    </row>
    <row r="1016" spans="7:12" ht="11.25">
      <c r="G1016" s="4" t="s">
        <v>1</v>
      </c>
      <c r="H1016" s="4" t="s">
        <v>1</v>
      </c>
      <c r="I1016" s="4" t="s">
        <v>1</v>
      </c>
      <c r="J1016" s="4" t="s">
        <v>1</v>
      </c>
      <c r="K1016" s="4" t="s">
        <v>1</v>
      </c>
      <c r="L1016" s="4" t="s">
        <v>1</v>
      </c>
    </row>
    <row r="1017" spans="7:12" ht="11.25">
      <c r="G1017" s="4" t="s">
        <v>1</v>
      </c>
      <c r="H1017" s="4" t="s">
        <v>1</v>
      </c>
      <c r="I1017" s="4" t="s">
        <v>1</v>
      </c>
      <c r="J1017" s="4" t="s">
        <v>1</v>
      </c>
      <c r="K1017" s="4" t="s">
        <v>1</v>
      </c>
      <c r="L1017" s="4" t="s">
        <v>1</v>
      </c>
    </row>
    <row r="1018" spans="7:12" ht="11.25">
      <c r="G1018" s="4" t="s">
        <v>1</v>
      </c>
      <c r="H1018" s="4" t="s">
        <v>1</v>
      </c>
      <c r="I1018" s="4" t="s">
        <v>1</v>
      </c>
      <c r="J1018" s="4" t="s">
        <v>1</v>
      </c>
      <c r="K1018" s="4" t="s">
        <v>1</v>
      </c>
      <c r="L1018" s="4" t="s">
        <v>1</v>
      </c>
    </row>
    <row r="1019" spans="7:12" ht="11.25">
      <c r="G1019" s="4" t="s">
        <v>1</v>
      </c>
      <c r="H1019" s="4" t="s">
        <v>1</v>
      </c>
      <c r="I1019" s="4" t="s">
        <v>1</v>
      </c>
      <c r="J1019" s="4" t="s">
        <v>1</v>
      </c>
      <c r="K1019" s="4" t="s">
        <v>1</v>
      </c>
      <c r="L1019" s="4" t="s">
        <v>1</v>
      </c>
    </row>
    <row r="1020" spans="7:12" ht="11.25">
      <c r="G1020" s="4" t="s">
        <v>1</v>
      </c>
      <c r="H1020" s="4" t="s">
        <v>1</v>
      </c>
      <c r="I1020" s="4" t="s">
        <v>1</v>
      </c>
      <c r="J1020" s="4" t="s">
        <v>1</v>
      </c>
      <c r="K1020" s="4" t="s">
        <v>1</v>
      </c>
      <c r="L1020" s="4" t="s">
        <v>1</v>
      </c>
    </row>
    <row r="1021" spans="7:12" ht="11.25">
      <c r="G1021" s="4" t="s">
        <v>1</v>
      </c>
      <c r="H1021" s="4" t="s">
        <v>1</v>
      </c>
      <c r="I1021" s="4" t="s">
        <v>1</v>
      </c>
      <c r="J1021" s="4" t="s">
        <v>1</v>
      </c>
      <c r="K1021" s="4" t="s">
        <v>1</v>
      </c>
      <c r="L1021" s="4" t="s">
        <v>1</v>
      </c>
    </row>
    <row r="1022" spans="7:12" ht="11.25">
      <c r="G1022" s="4" t="s">
        <v>1</v>
      </c>
      <c r="H1022" s="4" t="s">
        <v>1</v>
      </c>
      <c r="I1022" s="4" t="s">
        <v>1</v>
      </c>
      <c r="J1022" s="4" t="s">
        <v>1</v>
      </c>
      <c r="K1022" s="4" t="s">
        <v>1</v>
      </c>
      <c r="L1022" s="4" t="s">
        <v>1</v>
      </c>
    </row>
    <row r="1023" spans="7:12" ht="11.25">
      <c r="G1023" s="4" t="s">
        <v>1</v>
      </c>
      <c r="H1023" s="4" t="s">
        <v>1</v>
      </c>
      <c r="I1023" s="4" t="s">
        <v>1</v>
      </c>
      <c r="J1023" s="4" t="s">
        <v>1</v>
      </c>
      <c r="K1023" s="4" t="s">
        <v>1</v>
      </c>
      <c r="L1023" s="4" t="s">
        <v>1</v>
      </c>
    </row>
    <row r="1024" spans="7:12" ht="11.25">
      <c r="G1024" s="4" t="s">
        <v>1</v>
      </c>
      <c r="H1024" s="4" t="s">
        <v>1</v>
      </c>
      <c r="I1024" s="4" t="s">
        <v>1</v>
      </c>
      <c r="J1024" s="4" t="s">
        <v>1</v>
      </c>
      <c r="K1024" s="4" t="s">
        <v>1</v>
      </c>
      <c r="L1024" s="4" t="s">
        <v>1</v>
      </c>
    </row>
    <row r="1025" spans="7:12" ht="11.25">
      <c r="G1025" s="4" t="s">
        <v>1</v>
      </c>
      <c r="H1025" s="4" t="s">
        <v>1</v>
      </c>
      <c r="I1025" s="4" t="s">
        <v>1</v>
      </c>
      <c r="J1025" s="4" t="s">
        <v>1</v>
      </c>
      <c r="K1025" s="4" t="s">
        <v>1</v>
      </c>
      <c r="L1025" s="4" t="s">
        <v>1</v>
      </c>
    </row>
    <row r="1026" spans="7:12" ht="11.25">
      <c r="G1026" s="4" t="s">
        <v>1</v>
      </c>
      <c r="H1026" s="4" t="s">
        <v>1</v>
      </c>
      <c r="I1026" s="4" t="s">
        <v>1</v>
      </c>
      <c r="J1026" s="4" t="s">
        <v>1</v>
      </c>
      <c r="K1026" s="4" t="s">
        <v>1</v>
      </c>
      <c r="L1026" s="4" t="s">
        <v>1</v>
      </c>
    </row>
    <row r="1027" spans="7:12" ht="11.25">
      <c r="G1027" s="4" t="s">
        <v>1</v>
      </c>
      <c r="H1027" s="4" t="s">
        <v>1</v>
      </c>
      <c r="I1027" s="4" t="s">
        <v>1</v>
      </c>
      <c r="J1027" s="4" t="s">
        <v>1</v>
      </c>
      <c r="K1027" s="4" t="s">
        <v>1</v>
      </c>
      <c r="L1027" s="4" t="s">
        <v>1</v>
      </c>
    </row>
    <row r="1028" spans="7:12" ht="11.25">
      <c r="G1028" s="4" t="s">
        <v>1</v>
      </c>
      <c r="H1028" s="4" t="s">
        <v>1</v>
      </c>
      <c r="I1028" s="4" t="s">
        <v>1</v>
      </c>
      <c r="J1028" s="4" t="s">
        <v>1</v>
      </c>
      <c r="K1028" s="4" t="s">
        <v>1</v>
      </c>
      <c r="L1028" s="4" t="s">
        <v>1</v>
      </c>
    </row>
    <row r="1029" spans="7:12" ht="11.25">
      <c r="G1029" s="4" t="s">
        <v>1</v>
      </c>
      <c r="H1029" s="4" t="s">
        <v>1</v>
      </c>
      <c r="I1029" s="4" t="s">
        <v>1</v>
      </c>
      <c r="J1029" s="4" t="s">
        <v>1</v>
      </c>
      <c r="K1029" s="4" t="s">
        <v>1</v>
      </c>
      <c r="L1029" s="4" t="s">
        <v>1</v>
      </c>
    </row>
    <row r="1030" spans="7:12" ht="11.25">
      <c r="G1030" s="4" t="s">
        <v>1</v>
      </c>
      <c r="H1030" s="4" t="s">
        <v>1</v>
      </c>
      <c r="I1030" s="4" t="s">
        <v>1</v>
      </c>
      <c r="J1030" s="4" t="s">
        <v>1</v>
      </c>
      <c r="K1030" s="4" t="s">
        <v>1</v>
      </c>
      <c r="L1030" s="4" t="s">
        <v>1</v>
      </c>
    </row>
    <row r="1031" spans="7:12" ht="11.25">
      <c r="G1031" s="4" t="s">
        <v>1</v>
      </c>
      <c r="H1031" s="4" t="s">
        <v>1</v>
      </c>
      <c r="I1031" s="4" t="s">
        <v>1</v>
      </c>
      <c r="J1031" s="4" t="s">
        <v>1</v>
      </c>
      <c r="K1031" s="4" t="s">
        <v>1</v>
      </c>
      <c r="L1031" s="4" t="s">
        <v>1</v>
      </c>
    </row>
    <row r="1032" spans="7:12" ht="11.25">
      <c r="G1032" s="4" t="s">
        <v>1</v>
      </c>
      <c r="H1032" s="4" t="s">
        <v>1</v>
      </c>
      <c r="I1032" s="4" t="s">
        <v>1</v>
      </c>
      <c r="J1032" s="4" t="s">
        <v>1</v>
      </c>
      <c r="K1032" s="4" t="s">
        <v>1</v>
      </c>
      <c r="L1032" s="4" t="s">
        <v>1</v>
      </c>
    </row>
    <row r="1033" spans="7:12" ht="11.25">
      <c r="G1033" s="4" t="s">
        <v>1</v>
      </c>
      <c r="H1033" s="4" t="s">
        <v>1</v>
      </c>
      <c r="I1033" s="4" t="s">
        <v>1</v>
      </c>
      <c r="J1033" s="4" t="s">
        <v>1</v>
      </c>
      <c r="K1033" s="4" t="s">
        <v>1</v>
      </c>
      <c r="L1033" s="4" t="s">
        <v>1</v>
      </c>
    </row>
    <row r="1034" spans="7:12" ht="11.25">
      <c r="G1034" s="4" t="s">
        <v>1</v>
      </c>
      <c r="H1034" s="4" t="s">
        <v>1</v>
      </c>
      <c r="I1034" s="4" t="s">
        <v>1</v>
      </c>
      <c r="J1034" s="4" t="s">
        <v>1</v>
      </c>
      <c r="K1034" s="4" t="s">
        <v>1</v>
      </c>
      <c r="L1034" s="4" t="s">
        <v>1</v>
      </c>
    </row>
    <row r="1035" spans="7:12" ht="11.25">
      <c r="G1035" s="4" t="s">
        <v>1</v>
      </c>
      <c r="H1035" s="4" t="s">
        <v>1</v>
      </c>
      <c r="I1035" s="4" t="s">
        <v>1</v>
      </c>
      <c r="J1035" s="4" t="s">
        <v>1</v>
      </c>
      <c r="K1035" s="4" t="s">
        <v>1</v>
      </c>
      <c r="L1035" s="4" t="s">
        <v>1</v>
      </c>
    </row>
    <row r="1036" spans="7:12" ht="11.25">
      <c r="G1036" s="4" t="s">
        <v>1</v>
      </c>
      <c r="H1036" s="4" t="s">
        <v>1</v>
      </c>
      <c r="I1036" s="4" t="s">
        <v>1</v>
      </c>
      <c r="J1036" s="4" t="s">
        <v>1</v>
      </c>
      <c r="K1036" s="4" t="s">
        <v>1</v>
      </c>
      <c r="L1036" s="4" t="s">
        <v>1</v>
      </c>
    </row>
    <row r="1037" spans="7:12" ht="11.25">
      <c r="G1037" s="4" t="s">
        <v>1</v>
      </c>
      <c r="H1037" s="4" t="s">
        <v>1</v>
      </c>
      <c r="I1037" s="4" t="s">
        <v>1</v>
      </c>
      <c r="J1037" s="4" t="s">
        <v>1</v>
      </c>
      <c r="K1037" s="4" t="s">
        <v>1</v>
      </c>
      <c r="L1037" s="4" t="s">
        <v>1</v>
      </c>
    </row>
    <row r="1038" spans="7:12" ht="11.25">
      <c r="G1038" s="4" t="s">
        <v>1</v>
      </c>
      <c r="H1038" s="4" t="s">
        <v>1</v>
      </c>
      <c r="I1038" s="4" t="s">
        <v>1</v>
      </c>
      <c r="J1038" s="4" t="s">
        <v>1</v>
      </c>
      <c r="K1038" s="4" t="s">
        <v>1</v>
      </c>
      <c r="L1038" s="4" t="s">
        <v>1</v>
      </c>
    </row>
    <row r="1039" spans="7:12" ht="11.25">
      <c r="G1039" s="4" t="s">
        <v>1</v>
      </c>
      <c r="H1039" s="4" t="s">
        <v>1</v>
      </c>
      <c r="I1039" s="4" t="s">
        <v>1</v>
      </c>
      <c r="J1039" s="4" t="s">
        <v>1</v>
      </c>
      <c r="K1039" s="4" t="s">
        <v>1</v>
      </c>
      <c r="L1039" s="4" t="s">
        <v>1</v>
      </c>
    </row>
    <row r="1040" spans="7:12" ht="11.25">
      <c r="G1040" s="4" t="s">
        <v>1</v>
      </c>
      <c r="H1040" s="4" t="s">
        <v>1</v>
      </c>
      <c r="I1040" s="4" t="s">
        <v>1</v>
      </c>
      <c r="J1040" s="4" t="s">
        <v>1</v>
      </c>
      <c r="K1040" s="4" t="s">
        <v>1</v>
      </c>
      <c r="L1040" s="4" t="s">
        <v>1</v>
      </c>
    </row>
    <row r="1041" spans="7:12" ht="11.25">
      <c r="G1041" s="4" t="s">
        <v>1</v>
      </c>
      <c r="H1041" s="4" t="s">
        <v>1</v>
      </c>
      <c r="I1041" s="4" t="s">
        <v>1</v>
      </c>
      <c r="J1041" s="4" t="s">
        <v>1</v>
      </c>
      <c r="K1041" s="4" t="s">
        <v>1</v>
      </c>
      <c r="L1041" s="4" t="s">
        <v>1</v>
      </c>
    </row>
    <row r="1042" spans="7:12" ht="11.25">
      <c r="G1042" s="4" t="s">
        <v>1</v>
      </c>
      <c r="H1042" s="4" t="s">
        <v>1</v>
      </c>
      <c r="I1042" s="4" t="s">
        <v>1</v>
      </c>
      <c r="J1042" s="4" t="s">
        <v>1</v>
      </c>
      <c r="K1042" s="4" t="s">
        <v>1</v>
      </c>
      <c r="L1042" s="4" t="s">
        <v>1</v>
      </c>
    </row>
    <row r="1043" spans="7:12" ht="11.25">
      <c r="G1043" s="4" t="s">
        <v>1</v>
      </c>
      <c r="H1043" s="4" t="s">
        <v>1</v>
      </c>
      <c r="I1043" s="4" t="s">
        <v>1</v>
      </c>
      <c r="J1043" s="4" t="s">
        <v>1</v>
      </c>
      <c r="K1043" s="4" t="s">
        <v>1</v>
      </c>
      <c r="L1043" s="4" t="s">
        <v>1</v>
      </c>
    </row>
    <row r="1044" spans="7:12" ht="11.25">
      <c r="G1044" s="4" t="s">
        <v>1</v>
      </c>
      <c r="H1044" s="4" t="s">
        <v>1</v>
      </c>
      <c r="I1044" s="4" t="s">
        <v>1</v>
      </c>
      <c r="J1044" s="4" t="s">
        <v>1</v>
      </c>
      <c r="K1044" s="4" t="s">
        <v>1</v>
      </c>
      <c r="L1044" s="4" t="s">
        <v>1</v>
      </c>
    </row>
    <row r="1045" spans="7:12" ht="11.25">
      <c r="G1045" s="4" t="s">
        <v>1</v>
      </c>
      <c r="H1045" s="4" t="s">
        <v>1</v>
      </c>
      <c r="I1045" s="4" t="s">
        <v>1</v>
      </c>
      <c r="J1045" s="4" t="s">
        <v>1</v>
      </c>
      <c r="K1045" s="4" t="s">
        <v>1</v>
      </c>
      <c r="L1045" s="4" t="s">
        <v>1</v>
      </c>
    </row>
    <row r="1046" spans="7:12" ht="11.25">
      <c r="G1046" s="4" t="s">
        <v>1</v>
      </c>
      <c r="H1046" s="4" t="s">
        <v>1</v>
      </c>
      <c r="I1046" s="4" t="s">
        <v>1</v>
      </c>
      <c r="J1046" s="4" t="s">
        <v>1</v>
      </c>
      <c r="K1046" s="4" t="s">
        <v>1</v>
      </c>
      <c r="L1046" s="4" t="s">
        <v>1</v>
      </c>
    </row>
    <row r="1047" spans="7:12" ht="11.25">
      <c r="G1047" s="4" t="s">
        <v>1</v>
      </c>
      <c r="H1047" s="4" t="s">
        <v>1</v>
      </c>
      <c r="I1047" s="4" t="s">
        <v>1</v>
      </c>
      <c r="J1047" s="4" t="s">
        <v>1</v>
      </c>
      <c r="K1047" s="4" t="s">
        <v>1</v>
      </c>
      <c r="L1047" s="4" t="s">
        <v>1</v>
      </c>
    </row>
    <row r="1048" spans="7:12" ht="11.25">
      <c r="G1048" s="4" t="s">
        <v>1</v>
      </c>
      <c r="H1048" s="4" t="s">
        <v>1</v>
      </c>
      <c r="I1048" s="4" t="s">
        <v>1</v>
      </c>
      <c r="J1048" s="4" t="s">
        <v>1</v>
      </c>
      <c r="K1048" s="4" t="s">
        <v>1</v>
      </c>
      <c r="L1048" s="4" t="s">
        <v>1</v>
      </c>
    </row>
    <row r="1049" spans="1:12" ht="11.25">
      <c r="A1049" s="4" t="s">
        <v>1</v>
      </c>
      <c r="B1049" s="4" t="s">
        <v>1</v>
      </c>
      <c r="C1049" s="4" t="s">
        <v>1</v>
      </c>
      <c r="D1049" s="4" t="s">
        <v>1</v>
      </c>
      <c r="E1049" s="4" t="s">
        <v>1</v>
      </c>
      <c r="F1049" s="4" t="s">
        <v>1</v>
      </c>
      <c r="G1049" s="4" t="s">
        <v>1</v>
      </c>
      <c r="H1049" s="4" t="s">
        <v>1</v>
      </c>
      <c r="I1049" s="4" t="s">
        <v>1</v>
      </c>
      <c r="J1049" s="4" t="s">
        <v>1</v>
      </c>
      <c r="K1049" s="4" t="s">
        <v>1</v>
      </c>
      <c r="L1049" s="4" t="s">
        <v>1</v>
      </c>
    </row>
    <row r="1050" spans="1:12" ht="11.25">
      <c r="A1050" s="4" t="s">
        <v>1</v>
      </c>
      <c r="B1050" s="4" t="s">
        <v>1</v>
      </c>
      <c r="C1050" s="4" t="s">
        <v>1</v>
      </c>
      <c r="D1050" s="4" t="s">
        <v>1</v>
      </c>
      <c r="E1050" s="4" t="s">
        <v>1</v>
      </c>
      <c r="F1050" s="4" t="s">
        <v>1</v>
      </c>
      <c r="G1050" s="4" t="s">
        <v>1</v>
      </c>
      <c r="H1050" s="4" t="s">
        <v>1</v>
      </c>
      <c r="I1050" s="4" t="s">
        <v>1</v>
      </c>
      <c r="J1050" s="4" t="s">
        <v>1</v>
      </c>
      <c r="K1050" s="4" t="s">
        <v>1</v>
      </c>
      <c r="L1050" s="4" t="s">
        <v>1</v>
      </c>
    </row>
    <row r="1051" spans="6:12" ht="11.25">
      <c r="F1051" s="4" t="s">
        <v>1</v>
      </c>
      <c r="G1051" s="4" t="s">
        <v>1</v>
      </c>
      <c r="H1051" s="4" t="s">
        <v>1</v>
      </c>
      <c r="I1051" s="4" t="s">
        <v>1</v>
      </c>
      <c r="J1051" s="4" t="s">
        <v>1</v>
      </c>
      <c r="K1051" s="4" t="s">
        <v>1</v>
      </c>
      <c r="L1051" s="4" t="s">
        <v>1</v>
      </c>
    </row>
    <row r="1052" spans="6:12" ht="11.25">
      <c r="F1052" s="4" t="s">
        <v>1</v>
      </c>
      <c r="G1052" s="4" t="s">
        <v>1</v>
      </c>
      <c r="H1052" s="4" t="s">
        <v>1</v>
      </c>
      <c r="I1052" s="4" t="s">
        <v>1</v>
      </c>
      <c r="J1052" s="4" t="s">
        <v>1</v>
      </c>
      <c r="K1052" s="4" t="s">
        <v>1</v>
      </c>
      <c r="L1052" s="4" t="s">
        <v>1</v>
      </c>
    </row>
    <row r="1053" spans="6:12" ht="11.25">
      <c r="F1053" s="4" t="s">
        <v>1</v>
      </c>
      <c r="G1053" s="4" t="s">
        <v>1</v>
      </c>
      <c r="H1053" s="4" t="s">
        <v>1</v>
      </c>
      <c r="I1053" s="4" t="s">
        <v>1</v>
      </c>
      <c r="J1053" s="4" t="s">
        <v>1</v>
      </c>
      <c r="K1053" s="4" t="s">
        <v>1</v>
      </c>
      <c r="L1053" s="4" t="s">
        <v>1</v>
      </c>
    </row>
    <row r="1054" spans="6:12" ht="11.25">
      <c r="F1054" s="4" t="s">
        <v>1</v>
      </c>
      <c r="G1054" s="4" t="s">
        <v>1</v>
      </c>
      <c r="H1054" s="4" t="s">
        <v>1</v>
      </c>
      <c r="I1054" s="4" t="s">
        <v>1</v>
      </c>
      <c r="J1054" s="4" t="s">
        <v>1</v>
      </c>
      <c r="K1054" s="4" t="s">
        <v>1</v>
      </c>
      <c r="L1054" s="4" t="s">
        <v>1</v>
      </c>
    </row>
    <row r="1055" spans="6:12" ht="11.25">
      <c r="F1055" s="4" t="s">
        <v>1</v>
      </c>
      <c r="G1055" s="4" t="s">
        <v>1</v>
      </c>
      <c r="H1055" s="4" t="s">
        <v>1</v>
      </c>
      <c r="I1055" s="4" t="s">
        <v>1</v>
      </c>
      <c r="J1055" s="4" t="s">
        <v>1</v>
      </c>
      <c r="K1055" s="4" t="s">
        <v>1</v>
      </c>
      <c r="L1055" s="4" t="s">
        <v>1</v>
      </c>
    </row>
    <row r="1056" spans="6:12" ht="11.25">
      <c r="F1056" s="4" t="s">
        <v>1</v>
      </c>
      <c r="G1056" s="4" t="s">
        <v>1</v>
      </c>
      <c r="H1056" s="4" t="s">
        <v>1</v>
      </c>
      <c r="I1056" s="4" t="s">
        <v>1</v>
      </c>
      <c r="J1056" s="4" t="s">
        <v>1</v>
      </c>
      <c r="K1056" s="4" t="s">
        <v>1</v>
      </c>
      <c r="L1056" s="4" t="s">
        <v>1</v>
      </c>
    </row>
    <row r="1057" spans="6:12" ht="11.25">
      <c r="F1057" s="4" t="s">
        <v>1</v>
      </c>
      <c r="G1057" s="4" t="s">
        <v>1</v>
      </c>
      <c r="H1057" s="4" t="s">
        <v>1</v>
      </c>
      <c r="I1057" s="4" t="s">
        <v>1</v>
      </c>
      <c r="J1057" s="4" t="s">
        <v>1</v>
      </c>
      <c r="K1057" s="4" t="s">
        <v>1</v>
      </c>
      <c r="L1057" s="4" t="s">
        <v>1</v>
      </c>
    </row>
    <row r="1058" spans="6:12" ht="11.25">
      <c r="F1058" s="4" t="s">
        <v>1</v>
      </c>
      <c r="G1058" s="4" t="s">
        <v>1</v>
      </c>
      <c r="H1058" s="4" t="s">
        <v>1</v>
      </c>
      <c r="I1058" s="4" t="s">
        <v>1</v>
      </c>
      <c r="J1058" s="4" t="s">
        <v>1</v>
      </c>
      <c r="K1058" s="4" t="s">
        <v>1</v>
      </c>
      <c r="L1058" s="4" t="s">
        <v>1</v>
      </c>
    </row>
    <row r="1059" spans="6:12" ht="11.25">
      <c r="F1059" s="4" t="s">
        <v>1</v>
      </c>
      <c r="G1059" s="4" t="s">
        <v>1</v>
      </c>
      <c r="H1059" s="4" t="s">
        <v>1</v>
      </c>
      <c r="I1059" s="4" t="s">
        <v>1</v>
      </c>
      <c r="J1059" s="4" t="s">
        <v>1</v>
      </c>
      <c r="K1059" s="4" t="s">
        <v>1</v>
      </c>
      <c r="L1059" s="4" t="s">
        <v>1</v>
      </c>
    </row>
    <row r="1060" spans="6:12" ht="11.25">
      <c r="F1060" s="4" t="s">
        <v>1</v>
      </c>
      <c r="G1060" s="4" t="s">
        <v>1</v>
      </c>
      <c r="H1060" s="4" t="s">
        <v>1</v>
      </c>
      <c r="I1060" s="4" t="s">
        <v>1</v>
      </c>
      <c r="J1060" s="4" t="s">
        <v>1</v>
      </c>
      <c r="K1060" s="4" t="s">
        <v>1</v>
      </c>
      <c r="L1060" s="4" t="s">
        <v>1</v>
      </c>
    </row>
    <row r="1061" spans="6:12" ht="11.25">
      <c r="F1061" s="4" t="s">
        <v>1</v>
      </c>
      <c r="G1061" s="4" t="s">
        <v>1</v>
      </c>
      <c r="H1061" s="4" t="s">
        <v>1</v>
      </c>
      <c r="I1061" s="4" t="s">
        <v>1</v>
      </c>
      <c r="J1061" s="4" t="s">
        <v>1</v>
      </c>
      <c r="K1061" s="4" t="s">
        <v>1</v>
      </c>
      <c r="L1061" s="4" t="s">
        <v>1</v>
      </c>
    </row>
    <row r="1062" spans="6:12" ht="11.25">
      <c r="F1062" s="4" t="s">
        <v>1</v>
      </c>
      <c r="G1062" s="4" t="s">
        <v>1</v>
      </c>
      <c r="H1062" s="4" t="s">
        <v>1</v>
      </c>
      <c r="I1062" s="4" t="s">
        <v>1</v>
      </c>
      <c r="J1062" s="4" t="s">
        <v>1</v>
      </c>
      <c r="K1062" s="4" t="s">
        <v>1</v>
      </c>
      <c r="L1062" s="4" t="s">
        <v>1</v>
      </c>
    </row>
    <row r="1063" spans="6:12" ht="11.25">
      <c r="F1063" s="4" t="s">
        <v>1</v>
      </c>
      <c r="G1063" s="4" t="s">
        <v>1</v>
      </c>
      <c r="H1063" s="4" t="s">
        <v>1</v>
      </c>
      <c r="I1063" s="4" t="s">
        <v>1</v>
      </c>
      <c r="J1063" s="4" t="s">
        <v>1</v>
      </c>
      <c r="K1063" s="4" t="s">
        <v>1</v>
      </c>
      <c r="L1063" s="4" t="s">
        <v>1</v>
      </c>
    </row>
    <row r="1064" spans="6:12" ht="11.25">
      <c r="F1064" s="4" t="s">
        <v>1</v>
      </c>
      <c r="G1064" s="4" t="s">
        <v>1</v>
      </c>
      <c r="H1064" s="4" t="s">
        <v>1</v>
      </c>
      <c r="I1064" s="4" t="s">
        <v>1</v>
      </c>
      <c r="J1064" s="4" t="s">
        <v>1</v>
      </c>
      <c r="K1064" s="4" t="s">
        <v>1</v>
      </c>
      <c r="L1064" s="4" t="s">
        <v>1</v>
      </c>
    </row>
    <row r="1065" spans="6:12" ht="11.25">
      <c r="F1065" s="4" t="s">
        <v>1</v>
      </c>
      <c r="G1065" s="4" t="s">
        <v>1</v>
      </c>
      <c r="H1065" s="4" t="s">
        <v>1</v>
      </c>
      <c r="I1065" s="4" t="s">
        <v>1</v>
      </c>
      <c r="J1065" s="4" t="s">
        <v>1</v>
      </c>
      <c r="K1065" s="4" t="s">
        <v>1</v>
      </c>
      <c r="L1065" s="4" t="s">
        <v>1</v>
      </c>
    </row>
    <row r="1066" spans="6:12" ht="11.25">
      <c r="F1066" s="4" t="s">
        <v>1</v>
      </c>
      <c r="G1066" s="4" t="s">
        <v>1</v>
      </c>
      <c r="H1066" s="4" t="s">
        <v>1</v>
      </c>
      <c r="I1066" s="4" t="s">
        <v>1</v>
      </c>
      <c r="J1066" s="4" t="s">
        <v>1</v>
      </c>
      <c r="K1066" s="4" t="s">
        <v>1</v>
      </c>
      <c r="L1066" s="4" t="s">
        <v>1</v>
      </c>
    </row>
    <row r="1067" spans="6:12" ht="11.25">
      <c r="F1067" s="4" t="s">
        <v>1</v>
      </c>
      <c r="G1067" s="4" t="s">
        <v>1</v>
      </c>
      <c r="H1067" s="4" t="s">
        <v>1</v>
      </c>
      <c r="I1067" s="4" t="s">
        <v>1</v>
      </c>
      <c r="J1067" s="4" t="s">
        <v>1</v>
      </c>
      <c r="K1067" s="4" t="s">
        <v>1</v>
      </c>
      <c r="L1067" s="4" t="s">
        <v>1</v>
      </c>
    </row>
    <row r="1068" spans="6:12" ht="11.25">
      <c r="F1068" s="4" t="s">
        <v>1</v>
      </c>
      <c r="G1068" s="4" t="s">
        <v>1</v>
      </c>
      <c r="H1068" s="4" t="s">
        <v>1</v>
      </c>
      <c r="I1068" s="4" t="s">
        <v>1</v>
      </c>
      <c r="J1068" s="4" t="s">
        <v>1</v>
      </c>
      <c r="K1068" s="4" t="s">
        <v>1</v>
      </c>
      <c r="L1068" s="4" t="s">
        <v>1</v>
      </c>
    </row>
    <row r="1069" spans="6:12" ht="11.25">
      <c r="F1069" s="4" t="s">
        <v>1</v>
      </c>
      <c r="G1069" s="4" t="s">
        <v>1</v>
      </c>
      <c r="H1069" s="4" t="s">
        <v>1</v>
      </c>
      <c r="I1069" s="4" t="s">
        <v>1</v>
      </c>
      <c r="J1069" s="4" t="s">
        <v>1</v>
      </c>
      <c r="K1069" s="4" t="s">
        <v>1</v>
      </c>
      <c r="L1069" s="4" t="s">
        <v>1</v>
      </c>
    </row>
    <row r="1070" spans="6:12" ht="11.25">
      <c r="F1070" s="4" t="s">
        <v>1</v>
      </c>
      <c r="G1070" s="4" t="s">
        <v>1</v>
      </c>
      <c r="H1070" s="4" t="s">
        <v>1</v>
      </c>
      <c r="I1070" s="4" t="s">
        <v>1</v>
      </c>
      <c r="J1070" s="4" t="s">
        <v>1</v>
      </c>
      <c r="K1070" s="4" t="s">
        <v>1</v>
      </c>
      <c r="L1070" s="4" t="s">
        <v>1</v>
      </c>
    </row>
    <row r="1071" spans="6:12" ht="11.25">
      <c r="F1071" s="4" t="s">
        <v>1</v>
      </c>
      <c r="G1071" s="4" t="s">
        <v>1</v>
      </c>
      <c r="H1071" s="4" t="s">
        <v>1</v>
      </c>
      <c r="I1071" s="4" t="s">
        <v>1</v>
      </c>
      <c r="J1071" s="4" t="s">
        <v>1</v>
      </c>
      <c r="K1071" s="4" t="s">
        <v>1</v>
      </c>
      <c r="L1071" s="4" t="s">
        <v>1</v>
      </c>
    </row>
    <row r="1072" spans="6:12" ht="11.25">
      <c r="F1072" s="4" t="s">
        <v>1</v>
      </c>
      <c r="G1072" s="4" t="s">
        <v>1</v>
      </c>
      <c r="H1072" s="4" t="s">
        <v>1</v>
      </c>
      <c r="I1072" s="4" t="s">
        <v>1</v>
      </c>
      <c r="J1072" s="4" t="s">
        <v>1</v>
      </c>
      <c r="K1072" s="4" t="s">
        <v>1</v>
      </c>
      <c r="L1072" s="4" t="s">
        <v>1</v>
      </c>
    </row>
    <row r="1073" spans="6:12" ht="11.25">
      <c r="F1073" s="4" t="s">
        <v>1</v>
      </c>
      <c r="G1073" s="4" t="s">
        <v>1</v>
      </c>
      <c r="H1073" s="4" t="s">
        <v>1</v>
      </c>
      <c r="I1073" s="4" t="s">
        <v>1</v>
      </c>
      <c r="J1073" s="4" t="s">
        <v>1</v>
      </c>
      <c r="K1073" s="4" t="s">
        <v>1</v>
      </c>
      <c r="L1073" s="4" t="s">
        <v>1</v>
      </c>
    </row>
    <row r="1074" spans="6:12" ht="11.25">
      <c r="F1074" s="4" t="s">
        <v>1</v>
      </c>
      <c r="G1074" s="4" t="s">
        <v>1</v>
      </c>
      <c r="H1074" s="4" t="s">
        <v>1</v>
      </c>
      <c r="I1074" s="4" t="s">
        <v>1</v>
      </c>
      <c r="J1074" s="4" t="s">
        <v>1</v>
      </c>
      <c r="K1074" s="4" t="s">
        <v>1</v>
      </c>
      <c r="L1074" s="4" t="s">
        <v>1</v>
      </c>
    </row>
    <row r="1075" spans="6:12" ht="11.25">
      <c r="F1075" s="4" t="s">
        <v>1</v>
      </c>
      <c r="G1075" s="4" t="s">
        <v>1</v>
      </c>
      <c r="H1075" s="4" t="s">
        <v>1</v>
      </c>
      <c r="I1075" s="4" t="s">
        <v>1</v>
      </c>
      <c r="J1075" s="4" t="s">
        <v>1</v>
      </c>
      <c r="K1075" s="4" t="s">
        <v>1</v>
      </c>
      <c r="L1075" s="4" t="s">
        <v>1</v>
      </c>
    </row>
    <row r="1076" spans="6:12" ht="11.25">
      <c r="F1076" s="4" t="s">
        <v>1</v>
      </c>
      <c r="G1076" s="4" t="s">
        <v>1</v>
      </c>
      <c r="H1076" s="4" t="s">
        <v>1</v>
      </c>
      <c r="I1076" s="4" t="s">
        <v>1</v>
      </c>
      <c r="J1076" s="4" t="s">
        <v>1</v>
      </c>
      <c r="K1076" s="4" t="s">
        <v>1</v>
      </c>
      <c r="L1076" s="4" t="s">
        <v>1</v>
      </c>
    </row>
    <row r="1077" spans="6:12" ht="11.25">
      <c r="F1077" s="4" t="s">
        <v>1</v>
      </c>
      <c r="G1077" s="4" t="s">
        <v>1</v>
      </c>
      <c r="H1077" s="4" t="s">
        <v>1</v>
      </c>
      <c r="I1077" s="4" t="s">
        <v>1</v>
      </c>
      <c r="J1077" s="4" t="s">
        <v>1</v>
      </c>
      <c r="K1077" s="4" t="s">
        <v>1</v>
      </c>
      <c r="L1077" s="4" t="s">
        <v>1</v>
      </c>
    </row>
    <row r="1078" spans="6:12" ht="11.25">
      <c r="F1078" s="4" t="s">
        <v>1</v>
      </c>
      <c r="G1078" s="4" t="s">
        <v>1</v>
      </c>
      <c r="H1078" s="4" t="s">
        <v>1</v>
      </c>
      <c r="I1078" s="4" t="s">
        <v>1</v>
      </c>
      <c r="J1078" s="4" t="s">
        <v>1</v>
      </c>
      <c r="K1078" s="4" t="s">
        <v>1</v>
      </c>
      <c r="L1078" s="4" t="s">
        <v>1</v>
      </c>
    </row>
    <row r="1079" spans="6:12" ht="11.25">
      <c r="F1079" s="4" t="s">
        <v>1</v>
      </c>
      <c r="G1079" s="4" t="s">
        <v>1</v>
      </c>
      <c r="H1079" s="4" t="s">
        <v>1</v>
      </c>
      <c r="I1079" s="4" t="s">
        <v>1</v>
      </c>
      <c r="J1079" s="4" t="s">
        <v>1</v>
      </c>
      <c r="K1079" s="4" t="s">
        <v>1</v>
      </c>
      <c r="L1079" s="4" t="s">
        <v>1</v>
      </c>
    </row>
    <row r="1080" spans="6:12" ht="11.25">
      <c r="F1080" s="4" t="s">
        <v>1</v>
      </c>
      <c r="G1080" s="4" t="s">
        <v>1</v>
      </c>
      <c r="H1080" s="4" t="s">
        <v>1</v>
      </c>
      <c r="I1080" s="4" t="s">
        <v>1</v>
      </c>
      <c r="J1080" s="4" t="s">
        <v>1</v>
      </c>
      <c r="K1080" s="4" t="s">
        <v>1</v>
      </c>
      <c r="L1080" s="4" t="s">
        <v>1</v>
      </c>
    </row>
    <row r="1081" spans="6:12" ht="11.25">
      <c r="F1081" s="4" t="s">
        <v>1</v>
      </c>
      <c r="G1081" s="4" t="s">
        <v>1</v>
      </c>
      <c r="H1081" s="4" t="s">
        <v>1</v>
      </c>
      <c r="I1081" s="4" t="s">
        <v>1</v>
      </c>
      <c r="J1081" s="4" t="s">
        <v>1</v>
      </c>
      <c r="K1081" s="4" t="s">
        <v>1</v>
      </c>
      <c r="L1081" s="4" t="s">
        <v>1</v>
      </c>
    </row>
    <row r="1082" spans="6:12" ht="11.25">
      <c r="F1082" s="4" t="s">
        <v>1</v>
      </c>
      <c r="G1082" s="4" t="s">
        <v>1</v>
      </c>
      <c r="H1082" s="4" t="s">
        <v>1</v>
      </c>
      <c r="I1082" s="4" t="s">
        <v>1</v>
      </c>
      <c r="J1082" s="4" t="s">
        <v>1</v>
      </c>
      <c r="K1082" s="4" t="s">
        <v>1</v>
      </c>
      <c r="L1082" s="4" t="s">
        <v>1</v>
      </c>
    </row>
    <row r="1083" spans="6:12" ht="11.25">
      <c r="F1083" s="4" t="s">
        <v>1</v>
      </c>
      <c r="G1083" s="4" t="s">
        <v>1</v>
      </c>
      <c r="H1083" s="4" t="s">
        <v>1</v>
      </c>
      <c r="I1083" s="4" t="s">
        <v>1</v>
      </c>
      <c r="J1083" s="4" t="s">
        <v>1</v>
      </c>
      <c r="K1083" s="4" t="s">
        <v>1</v>
      </c>
      <c r="L1083" s="4" t="s">
        <v>1</v>
      </c>
    </row>
    <row r="1084" spans="6:12" ht="11.25">
      <c r="F1084" s="4" t="s">
        <v>1</v>
      </c>
      <c r="G1084" s="4" t="s">
        <v>1</v>
      </c>
      <c r="H1084" s="4" t="s">
        <v>1</v>
      </c>
      <c r="I1084" s="4" t="s">
        <v>1</v>
      </c>
      <c r="J1084" s="4" t="s">
        <v>1</v>
      </c>
      <c r="K1084" s="4" t="s">
        <v>1</v>
      </c>
      <c r="L1084" s="4" t="s">
        <v>1</v>
      </c>
    </row>
    <row r="1085" spans="6:12" ht="11.25">
      <c r="F1085" s="4" t="s">
        <v>1</v>
      </c>
      <c r="G1085" s="4" t="s">
        <v>1</v>
      </c>
      <c r="H1085" s="4" t="s">
        <v>1</v>
      </c>
      <c r="I1085" s="4" t="s">
        <v>1</v>
      </c>
      <c r="J1085" s="4" t="s">
        <v>1</v>
      </c>
      <c r="K1085" s="4" t="s">
        <v>1</v>
      </c>
      <c r="L1085" s="4" t="s">
        <v>1</v>
      </c>
    </row>
    <row r="1086" spans="6:12" ht="11.25">
      <c r="F1086" s="4" t="s">
        <v>1</v>
      </c>
      <c r="G1086" s="4" t="s">
        <v>1</v>
      </c>
      <c r="H1086" s="4" t="s">
        <v>1</v>
      </c>
      <c r="I1086" s="4" t="s">
        <v>1</v>
      </c>
      <c r="J1086" s="4" t="s">
        <v>1</v>
      </c>
      <c r="K1086" s="4" t="s">
        <v>1</v>
      </c>
      <c r="L1086" s="4" t="s">
        <v>1</v>
      </c>
    </row>
    <row r="1087" spans="6:12" ht="11.25">
      <c r="F1087" s="4" t="s">
        <v>1</v>
      </c>
      <c r="G1087" s="4" t="s">
        <v>1</v>
      </c>
      <c r="H1087" s="4" t="s">
        <v>1</v>
      </c>
      <c r="I1087" s="4" t="s">
        <v>1</v>
      </c>
      <c r="J1087" s="4" t="s">
        <v>1</v>
      </c>
      <c r="K1087" s="4" t="s">
        <v>1</v>
      </c>
      <c r="L1087" s="4" t="s">
        <v>1</v>
      </c>
    </row>
    <row r="1088" spans="6:12" ht="11.25">
      <c r="F1088" s="4" t="s">
        <v>1</v>
      </c>
      <c r="G1088" s="4" t="s">
        <v>1</v>
      </c>
      <c r="H1088" s="4" t="s">
        <v>1</v>
      </c>
      <c r="I1088" s="4" t="s">
        <v>1</v>
      </c>
      <c r="J1088" s="4" t="s">
        <v>1</v>
      </c>
      <c r="K1088" s="4" t="s">
        <v>1</v>
      </c>
      <c r="L1088" s="4" t="s">
        <v>1</v>
      </c>
    </row>
    <row r="1089" spans="6:12" ht="11.25">
      <c r="F1089" s="4" t="s">
        <v>1</v>
      </c>
      <c r="G1089" s="4" t="s">
        <v>1</v>
      </c>
      <c r="H1089" s="4" t="s">
        <v>1</v>
      </c>
      <c r="I1089" s="4" t="s">
        <v>1</v>
      </c>
      <c r="J1089" s="4" t="s">
        <v>1</v>
      </c>
      <c r="K1089" s="4" t="s">
        <v>1</v>
      </c>
      <c r="L1089" s="4" t="s">
        <v>1</v>
      </c>
    </row>
    <row r="1090" spans="6:12" ht="11.25">
      <c r="F1090" s="4" t="s">
        <v>1</v>
      </c>
      <c r="G1090" s="4" t="s">
        <v>1</v>
      </c>
      <c r="H1090" s="4" t="s">
        <v>1</v>
      </c>
      <c r="I1090" s="4" t="s">
        <v>1</v>
      </c>
      <c r="J1090" s="4" t="s">
        <v>1</v>
      </c>
      <c r="K1090" s="4" t="s">
        <v>1</v>
      </c>
      <c r="L1090" s="4" t="s">
        <v>1</v>
      </c>
    </row>
    <row r="1091" spans="6:12" ht="11.25">
      <c r="F1091" s="4" t="s">
        <v>1</v>
      </c>
      <c r="G1091" s="4" t="s">
        <v>1</v>
      </c>
      <c r="H1091" s="4" t="s">
        <v>1</v>
      </c>
      <c r="I1091" s="4" t="s">
        <v>1</v>
      </c>
      <c r="J1091" s="4" t="s">
        <v>1</v>
      </c>
      <c r="K1091" s="4" t="s">
        <v>1</v>
      </c>
      <c r="L1091" s="4" t="s">
        <v>1</v>
      </c>
    </row>
    <row r="1092" spans="6:12" ht="11.25">
      <c r="F1092" s="4" t="s">
        <v>1</v>
      </c>
      <c r="G1092" s="4" t="s">
        <v>1</v>
      </c>
      <c r="H1092" s="4" t="s">
        <v>1</v>
      </c>
      <c r="I1092" s="4" t="s">
        <v>1</v>
      </c>
      <c r="J1092" s="4" t="s">
        <v>1</v>
      </c>
      <c r="K1092" s="4" t="s">
        <v>1</v>
      </c>
      <c r="L1092" s="4" t="s">
        <v>1</v>
      </c>
    </row>
    <row r="1093" spans="6:12" ht="11.25">
      <c r="F1093" s="4" t="s">
        <v>1</v>
      </c>
      <c r="G1093" s="4" t="s">
        <v>1</v>
      </c>
      <c r="H1093" s="4" t="s">
        <v>1</v>
      </c>
      <c r="I1093" s="4" t="s">
        <v>1</v>
      </c>
      <c r="J1093" s="4" t="s">
        <v>1</v>
      </c>
      <c r="K1093" s="4" t="s">
        <v>1</v>
      </c>
      <c r="L1093" s="4" t="s">
        <v>1</v>
      </c>
    </row>
    <row r="1094" spans="6:12" ht="11.25">
      <c r="F1094" s="4" t="s">
        <v>1</v>
      </c>
      <c r="G1094" s="4" t="s">
        <v>1</v>
      </c>
      <c r="H1094" s="4" t="s">
        <v>1</v>
      </c>
      <c r="I1094" s="4" t="s">
        <v>1</v>
      </c>
      <c r="J1094" s="4" t="s">
        <v>1</v>
      </c>
      <c r="K1094" s="4" t="s">
        <v>1</v>
      </c>
      <c r="L1094" s="4" t="s">
        <v>1</v>
      </c>
    </row>
    <row r="1095" spans="6:12" ht="11.25">
      <c r="F1095" s="4" t="s">
        <v>1</v>
      </c>
      <c r="G1095" s="4" t="s">
        <v>1</v>
      </c>
      <c r="H1095" s="4" t="s">
        <v>1</v>
      </c>
      <c r="I1095" s="4" t="s">
        <v>1</v>
      </c>
      <c r="J1095" s="4" t="s">
        <v>1</v>
      </c>
      <c r="K1095" s="4" t="s">
        <v>1</v>
      </c>
      <c r="L1095" s="4" t="s">
        <v>1</v>
      </c>
    </row>
    <row r="1096" spans="6:12" ht="11.25">
      <c r="F1096" s="4" t="s">
        <v>1</v>
      </c>
      <c r="G1096" s="4" t="s">
        <v>1</v>
      </c>
      <c r="H1096" s="4" t="s">
        <v>1</v>
      </c>
      <c r="I1096" s="4" t="s">
        <v>1</v>
      </c>
      <c r="J1096" s="4" t="s">
        <v>1</v>
      </c>
      <c r="K1096" s="4" t="s">
        <v>1</v>
      </c>
      <c r="L1096" s="4" t="s">
        <v>1</v>
      </c>
    </row>
    <row r="1097" spans="6:12" ht="11.25">
      <c r="F1097" s="4" t="s">
        <v>1</v>
      </c>
      <c r="G1097" s="4" t="s">
        <v>1</v>
      </c>
      <c r="H1097" s="4" t="s">
        <v>1</v>
      </c>
      <c r="I1097" s="4" t="s">
        <v>1</v>
      </c>
      <c r="J1097" s="4" t="s">
        <v>1</v>
      </c>
      <c r="K1097" s="4" t="s">
        <v>1</v>
      </c>
      <c r="L1097" s="4" t="s">
        <v>1</v>
      </c>
    </row>
    <row r="1098" spans="6:12" ht="11.25">
      <c r="F1098" s="4" t="s">
        <v>1</v>
      </c>
      <c r="G1098" s="4" t="s">
        <v>1</v>
      </c>
      <c r="H1098" s="4" t="s">
        <v>1</v>
      </c>
      <c r="I1098" s="4" t="s">
        <v>1</v>
      </c>
      <c r="J1098" s="4" t="s">
        <v>1</v>
      </c>
      <c r="K1098" s="4" t="s">
        <v>1</v>
      </c>
      <c r="L1098" s="4" t="s">
        <v>1</v>
      </c>
    </row>
    <row r="1099" spans="6:12" ht="11.25">
      <c r="F1099" s="4" t="s">
        <v>1</v>
      </c>
      <c r="G1099" s="4" t="s">
        <v>1</v>
      </c>
      <c r="H1099" s="4" t="s">
        <v>1</v>
      </c>
      <c r="I1099" s="4" t="s">
        <v>1</v>
      </c>
      <c r="J1099" s="4" t="s">
        <v>1</v>
      </c>
      <c r="K1099" s="4" t="s">
        <v>1</v>
      </c>
      <c r="L1099" s="4" t="s">
        <v>1</v>
      </c>
    </row>
    <row r="1100" spans="6:12" ht="11.25">
      <c r="F1100" s="4" t="s">
        <v>1</v>
      </c>
      <c r="G1100" s="4" t="s">
        <v>1</v>
      </c>
      <c r="H1100" s="4" t="s">
        <v>1</v>
      </c>
      <c r="I1100" s="4" t="s">
        <v>1</v>
      </c>
      <c r="J1100" s="4" t="s">
        <v>1</v>
      </c>
      <c r="K1100" s="4" t="s">
        <v>1</v>
      </c>
      <c r="L1100" s="4" t="s">
        <v>1</v>
      </c>
    </row>
    <row r="1101" spans="6:12" ht="11.25">
      <c r="F1101" s="4" t="s">
        <v>1</v>
      </c>
      <c r="G1101" s="4" t="s">
        <v>1</v>
      </c>
      <c r="H1101" s="4" t="s">
        <v>1</v>
      </c>
      <c r="I1101" s="4" t="s">
        <v>1</v>
      </c>
      <c r="J1101" s="4" t="s">
        <v>1</v>
      </c>
      <c r="K1101" s="4" t="s">
        <v>1</v>
      </c>
      <c r="L1101" s="4" t="s">
        <v>1</v>
      </c>
    </row>
    <row r="1102" spans="6:12" ht="11.25">
      <c r="F1102" s="4" t="s">
        <v>1</v>
      </c>
      <c r="G1102" s="4" t="s">
        <v>1</v>
      </c>
      <c r="H1102" s="4" t="s">
        <v>1</v>
      </c>
      <c r="I1102" s="4" t="s">
        <v>1</v>
      </c>
      <c r="J1102" s="4" t="s">
        <v>1</v>
      </c>
      <c r="K1102" s="4" t="s">
        <v>1</v>
      </c>
      <c r="L1102" s="4" t="s">
        <v>1</v>
      </c>
    </row>
    <row r="1103" spans="6:12" ht="11.25">
      <c r="F1103" s="4" t="s">
        <v>1</v>
      </c>
      <c r="G1103" s="4" t="s">
        <v>1</v>
      </c>
      <c r="H1103" s="4" t="s">
        <v>1</v>
      </c>
      <c r="I1103" s="4" t="s">
        <v>1</v>
      </c>
      <c r="J1103" s="4" t="s">
        <v>1</v>
      </c>
      <c r="K1103" s="4" t="s">
        <v>1</v>
      </c>
      <c r="L1103" s="4" t="s">
        <v>1</v>
      </c>
    </row>
    <row r="1104" spans="6:12" ht="11.25">
      <c r="F1104" s="4" t="s">
        <v>1</v>
      </c>
      <c r="G1104" s="4" t="s">
        <v>1</v>
      </c>
      <c r="H1104" s="4" t="s">
        <v>1</v>
      </c>
      <c r="I1104" s="4" t="s">
        <v>1</v>
      </c>
      <c r="J1104" s="4" t="s">
        <v>1</v>
      </c>
      <c r="K1104" s="4" t="s">
        <v>1</v>
      </c>
      <c r="L1104" s="4" t="s">
        <v>1</v>
      </c>
    </row>
    <row r="1105" spans="6:12" ht="11.25">
      <c r="F1105" s="4" t="s">
        <v>1</v>
      </c>
      <c r="G1105" s="4" t="s">
        <v>1</v>
      </c>
      <c r="H1105" s="4" t="s">
        <v>1</v>
      </c>
      <c r="I1105" s="4" t="s">
        <v>1</v>
      </c>
      <c r="J1105" s="4" t="s">
        <v>1</v>
      </c>
      <c r="K1105" s="4" t="s">
        <v>1</v>
      </c>
      <c r="L1105" s="4" t="s">
        <v>1</v>
      </c>
    </row>
    <row r="1106" spans="6:12" ht="11.25">
      <c r="F1106" s="4" t="s">
        <v>1</v>
      </c>
      <c r="G1106" s="4" t="s">
        <v>1</v>
      </c>
      <c r="H1106" s="4" t="s">
        <v>1</v>
      </c>
      <c r="I1106" s="4" t="s">
        <v>1</v>
      </c>
      <c r="J1106" s="4" t="s">
        <v>1</v>
      </c>
      <c r="K1106" s="4" t="s">
        <v>1</v>
      </c>
      <c r="L1106" s="4" t="s">
        <v>1</v>
      </c>
    </row>
    <row r="1107" spans="6:12" ht="11.25">
      <c r="F1107" s="4" t="s">
        <v>1</v>
      </c>
      <c r="G1107" s="4" t="s">
        <v>1</v>
      </c>
      <c r="H1107" s="4" t="s">
        <v>1</v>
      </c>
      <c r="I1107" s="4" t="s">
        <v>1</v>
      </c>
      <c r="J1107" s="4" t="s">
        <v>1</v>
      </c>
      <c r="K1107" s="4" t="s">
        <v>1</v>
      </c>
      <c r="L1107" s="4" t="s">
        <v>1</v>
      </c>
    </row>
    <row r="1108" spans="6:12" ht="11.25">
      <c r="F1108" s="4" t="s">
        <v>1</v>
      </c>
      <c r="G1108" s="4" t="s">
        <v>1</v>
      </c>
      <c r="H1108" s="4" t="s">
        <v>1</v>
      </c>
      <c r="I1108" s="4" t="s">
        <v>1</v>
      </c>
      <c r="J1108" s="4" t="s">
        <v>1</v>
      </c>
      <c r="K1108" s="4" t="s">
        <v>1</v>
      </c>
      <c r="L1108" s="4" t="s">
        <v>1</v>
      </c>
    </row>
    <row r="1109" spans="6:12" ht="11.25">
      <c r="F1109" s="4" t="s">
        <v>1</v>
      </c>
      <c r="G1109" s="4" t="s">
        <v>1</v>
      </c>
      <c r="H1109" s="4" t="s">
        <v>1</v>
      </c>
      <c r="I1109" s="4" t="s">
        <v>1</v>
      </c>
      <c r="J1109" s="4" t="s">
        <v>1</v>
      </c>
      <c r="K1109" s="4" t="s">
        <v>1</v>
      </c>
      <c r="L1109" s="4" t="s">
        <v>1</v>
      </c>
    </row>
    <row r="1110" spans="6:12" ht="11.25">
      <c r="F1110" s="4" t="s">
        <v>1</v>
      </c>
      <c r="G1110" s="4" t="s">
        <v>1</v>
      </c>
      <c r="H1110" s="4" t="s">
        <v>1</v>
      </c>
      <c r="I1110" s="4" t="s">
        <v>1</v>
      </c>
      <c r="J1110" s="4" t="s">
        <v>1</v>
      </c>
      <c r="K1110" s="4" t="s">
        <v>1</v>
      </c>
      <c r="L1110" s="4" t="s">
        <v>1</v>
      </c>
    </row>
    <row r="1111" spans="6:12" ht="11.25">
      <c r="F1111" s="4" t="s">
        <v>1</v>
      </c>
      <c r="G1111" s="4" t="s">
        <v>1</v>
      </c>
      <c r="H1111" s="4" t="s">
        <v>1</v>
      </c>
      <c r="I1111" s="4" t="s">
        <v>1</v>
      </c>
      <c r="J1111" s="4" t="s">
        <v>1</v>
      </c>
      <c r="K1111" s="4" t="s">
        <v>1</v>
      </c>
      <c r="L1111" s="4" t="s">
        <v>1</v>
      </c>
    </row>
    <row r="1112" spans="6:12" ht="11.25">
      <c r="F1112" s="4" t="s">
        <v>1</v>
      </c>
      <c r="G1112" s="4" t="s">
        <v>1</v>
      </c>
      <c r="H1112" s="4" t="s">
        <v>1</v>
      </c>
      <c r="I1112" s="4" t="s">
        <v>1</v>
      </c>
      <c r="J1112" s="4" t="s">
        <v>1</v>
      </c>
      <c r="K1112" s="4" t="s">
        <v>1</v>
      </c>
      <c r="L1112" s="4" t="s">
        <v>1</v>
      </c>
    </row>
    <row r="1113" spans="6:12" ht="11.25">
      <c r="F1113" s="4" t="s">
        <v>1</v>
      </c>
      <c r="G1113" s="4" t="s">
        <v>1</v>
      </c>
      <c r="H1113" s="4" t="s">
        <v>1</v>
      </c>
      <c r="I1113" s="4" t="s">
        <v>1</v>
      </c>
      <c r="J1113" s="4" t="s">
        <v>1</v>
      </c>
      <c r="K1113" s="4" t="s">
        <v>1</v>
      </c>
      <c r="L1113" s="4" t="s">
        <v>1</v>
      </c>
    </row>
    <row r="1114" spans="6:12" ht="11.25">
      <c r="F1114" s="4" t="s">
        <v>1</v>
      </c>
      <c r="G1114" s="4" t="s">
        <v>1</v>
      </c>
      <c r="H1114" s="4" t="s">
        <v>1</v>
      </c>
      <c r="I1114" s="4" t="s">
        <v>1</v>
      </c>
      <c r="J1114" s="4" t="s">
        <v>1</v>
      </c>
      <c r="K1114" s="4" t="s">
        <v>1</v>
      </c>
      <c r="L1114" s="4" t="s">
        <v>1</v>
      </c>
    </row>
    <row r="1115" spans="6:12" ht="11.25">
      <c r="F1115" s="4" t="s">
        <v>1</v>
      </c>
      <c r="G1115" s="4" t="s">
        <v>1</v>
      </c>
      <c r="H1115" s="4" t="s">
        <v>1</v>
      </c>
      <c r="I1115" s="4" t="s">
        <v>1</v>
      </c>
      <c r="J1115" s="4" t="s">
        <v>1</v>
      </c>
      <c r="K1115" s="4" t="s">
        <v>1</v>
      </c>
      <c r="L1115" s="4" t="s">
        <v>1</v>
      </c>
    </row>
    <row r="1116" spans="6:12" ht="11.25">
      <c r="F1116" s="4" t="s">
        <v>1</v>
      </c>
      <c r="G1116" s="4" t="s">
        <v>1</v>
      </c>
      <c r="H1116" s="4" t="s">
        <v>1</v>
      </c>
      <c r="I1116" s="4" t="s">
        <v>1</v>
      </c>
      <c r="J1116" s="4" t="s">
        <v>1</v>
      </c>
      <c r="K1116" s="4" t="s">
        <v>1</v>
      </c>
      <c r="L1116" s="4" t="s">
        <v>1</v>
      </c>
    </row>
    <row r="1117" spans="6:12" ht="11.25">
      <c r="F1117" s="4" t="s">
        <v>1</v>
      </c>
      <c r="G1117" s="4" t="s">
        <v>1</v>
      </c>
      <c r="H1117" s="4" t="s">
        <v>1</v>
      </c>
      <c r="I1117" s="4" t="s">
        <v>1</v>
      </c>
      <c r="J1117" s="4" t="s">
        <v>1</v>
      </c>
      <c r="K1117" s="4" t="s">
        <v>1</v>
      </c>
      <c r="L1117" s="4" t="s">
        <v>1</v>
      </c>
    </row>
    <row r="1118" spans="6:12" ht="11.25">
      <c r="F1118" s="4" t="s">
        <v>1</v>
      </c>
      <c r="G1118" s="4" t="s">
        <v>1</v>
      </c>
      <c r="H1118" s="4" t="s">
        <v>1</v>
      </c>
      <c r="I1118" s="4" t="s">
        <v>1</v>
      </c>
      <c r="J1118" s="4" t="s">
        <v>1</v>
      </c>
      <c r="K1118" s="4" t="s">
        <v>1</v>
      </c>
      <c r="L1118" s="4" t="s">
        <v>1</v>
      </c>
    </row>
    <row r="1119" spans="6:12" ht="11.25">
      <c r="F1119" s="4" t="s">
        <v>1</v>
      </c>
      <c r="G1119" s="4" t="s">
        <v>1</v>
      </c>
      <c r="H1119" s="4" t="s">
        <v>1</v>
      </c>
      <c r="I1119" s="4" t="s">
        <v>1</v>
      </c>
      <c r="J1119" s="4" t="s">
        <v>1</v>
      </c>
      <c r="K1119" s="4" t="s">
        <v>1</v>
      </c>
      <c r="L1119" s="4" t="s">
        <v>1</v>
      </c>
    </row>
    <row r="1120" spans="6:12" ht="11.25">
      <c r="F1120" s="4" t="s">
        <v>1</v>
      </c>
      <c r="G1120" s="4" t="s">
        <v>1</v>
      </c>
      <c r="H1120" s="4" t="s">
        <v>1</v>
      </c>
      <c r="I1120" s="4" t="s">
        <v>1</v>
      </c>
      <c r="J1120" s="4" t="s">
        <v>1</v>
      </c>
      <c r="K1120" s="4" t="s">
        <v>1</v>
      </c>
      <c r="L1120" s="4" t="s">
        <v>1</v>
      </c>
    </row>
    <row r="1121" spans="6:12" ht="11.25">
      <c r="F1121" s="4" t="s">
        <v>1</v>
      </c>
      <c r="G1121" s="4" t="s">
        <v>1</v>
      </c>
      <c r="H1121" s="4" t="s">
        <v>1</v>
      </c>
      <c r="I1121" s="4" t="s">
        <v>1</v>
      </c>
      <c r="J1121" s="4" t="s">
        <v>1</v>
      </c>
      <c r="K1121" s="4" t="s">
        <v>1</v>
      </c>
      <c r="L1121" s="4" t="s">
        <v>1</v>
      </c>
    </row>
    <row r="1122" spans="6:12" ht="11.25">
      <c r="F1122" s="4" t="s">
        <v>1</v>
      </c>
      <c r="G1122" s="4" t="s">
        <v>1</v>
      </c>
      <c r="H1122" s="4" t="s">
        <v>1</v>
      </c>
      <c r="I1122" s="4" t="s">
        <v>1</v>
      </c>
      <c r="J1122" s="4" t="s">
        <v>1</v>
      </c>
      <c r="K1122" s="4" t="s">
        <v>1</v>
      </c>
      <c r="L1122" s="4" t="s">
        <v>1</v>
      </c>
    </row>
    <row r="1123" spans="6:12" ht="11.25">
      <c r="F1123" s="4" t="s">
        <v>1</v>
      </c>
      <c r="G1123" s="4" t="s">
        <v>1</v>
      </c>
      <c r="H1123" s="4" t="s">
        <v>1</v>
      </c>
      <c r="I1123" s="4" t="s">
        <v>1</v>
      </c>
      <c r="J1123" s="4" t="s">
        <v>1</v>
      </c>
      <c r="K1123" s="4" t="s">
        <v>1</v>
      </c>
      <c r="L1123" s="4" t="s">
        <v>1</v>
      </c>
    </row>
    <row r="1124" spans="6:12" ht="11.25">
      <c r="F1124" s="4" t="s">
        <v>1</v>
      </c>
      <c r="G1124" s="4" t="s">
        <v>1</v>
      </c>
      <c r="H1124" s="4" t="s">
        <v>1</v>
      </c>
      <c r="I1124" s="4" t="s">
        <v>1</v>
      </c>
      <c r="J1124" s="4" t="s">
        <v>1</v>
      </c>
      <c r="K1124" s="4" t="s">
        <v>1</v>
      </c>
      <c r="L1124" s="4" t="s">
        <v>1</v>
      </c>
    </row>
    <row r="1125" spans="6:12" ht="11.25">
      <c r="F1125" s="4" t="s">
        <v>1</v>
      </c>
      <c r="G1125" s="4" t="s">
        <v>1</v>
      </c>
      <c r="H1125" s="4" t="s">
        <v>1</v>
      </c>
      <c r="I1125" s="4" t="s">
        <v>1</v>
      </c>
      <c r="J1125" s="4" t="s">
        <v>1</v>
      </c>
      <c r="K1125" s="4" t="s">
        <v>1</v>
      </c>
      <c r="L1125" s="4" t="s">
        <v>1</v>
      </c>
    </row>
    <row r="1126" spans="6:12" ht="11.25">
      <c r="F1126" s="4" t="s">
        <v>1</v>
      </c>
      <c r="G1126" s="4" t="s">
        <v>1</v>
      </c>
      <c r="H1126" s="4" t="s">
        <v>1</v>
      </c>
      <c r="I1126" s="4" t="s">
        <v>1</v>
      </c>
      <c r="J1126" s="4" t="s">
        <v>1</v>
      </c>
      <c r="K1126" s="4" t="s">
        <v>1</v>
      </c>
      <c r="L1126" s="4" t="s">
        <v>1</v>
      </c>
    </row>
    <row r="1127" spans="6:12" ht="11.25">
      <c r="F1127" s="4" t="s">
        <v>1</v>
      </c>
      <c r="G1127" s="4" t="s">
        <v>1</v>
      </c>
      <c r="H1127" s="4" t="s">
        <v>1</v>
      </c>
      <c r="I1127" s="4" t="s">
        <v>1</v>
      </c>
      <c r="J1127" s="4" t="s">
        <v>1</v>
      </c>
      <c r="K1127" s="4" t="s">
        <v>1</v>
      </c>
      <c r="L1127" s="4" t="s">
        <v>1</v>
      </c>
    </row>
    <row r="1128" spans="6:12" ht="11.25">
      <c r="F1128" s="4" t="s">
        <v>1</v>
      </c>
      <c r="G1128" s="4" t="s">
        <v>1</v>
      </c>
      <c r="H1128" s="4" t="s">
        <v>1</v>
      </c>
      <c r="I1128" s="4" t="s">
        <v>1</v>
      </c>
      <c r="J1128" s="4" t="s">
        <v>1</v>
      </c>
      <c r="K1128" s="4" t="s">
        <v>1</v>
      </c>
      <c r="L1128" s="4" t="s">
        <v>1</v>
      </c>
    </row>
    <row r="1129" spans="6:12" ht="11.25">
      <c r="F1129" s="4" t="s">
        <v>1</v>
      </c>
      <c r="G1129" s="4" t="s">
        <v>1</v>
      </c>
      <c r="H1129" s="4" t="s">
        <v>1</v>
      </c>
      <c r="I1129" s="4" t="s">
        <v>1</v>
      </c>
      <c r="J1129" s="4" t="s">
        <v>1</v>
      </c>
      <c r="K1129" s="4" t="s">
        <v>1</v>
      </c>
      <c r="L1129" s="4" t="s">
        <v>1</v>
      </c>
    </row>
    <row r="1130" spans="6:12" ht="11.25">
      <c r="F1130" s="4" t="s">
        <v>1</v>
      </c>
      <c r="G1130" s="4" t="s">
        <v>1</v>
      </c>
      <c r="H1130" s="4" t="s">
        <v>1</v>
      </c>
      <c r="I1130" s="4" t="s">
        <v>1</v>
      </c>
      <c r="J1130" s="4" t="s">
        <v>1</v>
      </c>
      <c r="K1130" s="4" t="s">
        <v>1</v>
      </c>
      <c r="L1130" s="4" t="s">
        <v>1</v>
      </c>
    </row>
    <row r="1131" spans="6:12" ht="11.25">
      <c r="F1131" s="4" t="s">
        <v>1</v>
      </c>
      <c r="G1131" s="4" t="s">
        <v>1</v>
      </c>
      <c r="H1131" s="4" t="s">
        <v>1</v>
      </c>
      <c r="I1131" s="4" t="s">
        <v>1</v>
      </c>
      <c r="J1131" s="4" t="s">
        <v>1</v>
      </c>
      <c r="K1131" s="4" t="s">
        <v>1</v>
      </c>
      <c r="L1131" s="4" t="s">
        <v>1</v>
      </c>
    </row>
    <row r="1132" spans="6:12" ht="11.25">
      <c r="F1132" s="4" t="s">
        <v>1</v>
      </c>
      <c r="G1132" s="4" t="s">
        <v>1</v>
      </c>
      <c r="H1132" s="4" t="s">
        <v>1</v>
      </c>
      <c r="I1132" s="4" t="s">
        <v>1</v>
      </c>
      <c r="J1132" s="4" t="s">
        <v>1</v>
      </c>
      <c r="K1132" s="4" t="s">
        <v>1</v>
      </c>
      <c r="L1132" s="4" t="s">
        <v>1</v>
      </c>
    </row>
    <row r="1133" spans="6:12" ht="11.25">
      <c r="F1133" s="4" t="s">
        <v>1</v>
      </c>
      <c r="G1133" s="4" t="s">
        <v>1</v>
      </c>
      <c r="H1133" s="4" t="s">
        <v>1</v>
      </c>
      <c r="I1133" s="4" t="s">
        <v>1</v>
      </c>
      <c r="J1133" s="4" t="s">
        <v>1</v>
      </c>
      <c r="K1133" s="4" t="s">
        <v>1</v>
      </c>
      <c r="L1133" s="4" t="s">
        <v>1</v>
      </c>
    </row>
    <row r="1134" spans="6:12" ht="11.25">
      <c r="F1134" s="4" t="s">
        <v>1</v>
      </c>
      <c r="G1134" s="4" t="s">
        <v>1</v>
      </c>
      <c r="H1134" s="4" t="s">
        <v>1</v>
      </c>
      <c r="I1134" s="4" t="s">
        <v>1</v>
      </c>
      <c r="J1134" s="4" t="s">
        <v>1</v>
      </c>
      <c r="K1134" s="4" t="s">
        <v>1</v>
      </c>
      <c r="L1134" s="4" t="s">
        <v>1</v>
      </c>
    </row>
    <row r="1135" spans="6:12" ht="11.25">
      <c r="F1135" s="4" t="s">
        <v>1</v>
      </c>
      <c r="G1135" s="4" t="s">
        <v>1</v>
      </c>
      <c r="H1135" s="4" t="s">
        <v>1</v>
      </c>
      <c r="I1135" s="4" t="s">
        <v>1</v>
      </c>
      <c r="J1135" s="4" t="s">
        <v>1</v>
      </c>
      <c r="K1135" s="4" t="s">
        <v>1</v>
      </c>
      <c r="L1135" s="4" t="s">
        <v>1</v>
      </c>
    </row>
    <row r="1136" spans="6:12" ht="11.25">
      <c r="F1136" s="4" t="s">
        <v>1</v>
      </c>
      <c r="G1136" s="4" t="s">
        <v>1</v>
      </c>
      <c r="H1136" s="4" t="s">
        <v>1</v>
      </c>
      <c r="I1136" s="4" t="s">
        <v>1</v>
      </c>
      <c r="J1136" s="4" t="s">
        <v>1</v>
      </c>
      <c r="K1136" s="4" t="s">
        <v>1</v>
      </c>
      <c r="L1136" s="4" t="s">
        <v>1</v>
      </c>
    </row>
    <row r="1137" spans="6:12" ht="11.25">
      <c r="F1137" s="4" t="s">
        <v>1</v>
      </c>
      <c r="G1137" s="4" t="s">
        <v>1</v>
      </c>
      <c r="H1137" s="4" t="s">
        <v>1</v>
      </c>
      <c r="I1137" s="4" t="s">
        <v>1</v>
      </c>
      <c r="J1137" s="4" t="s">
        <v>1</v>
      </c>
      <c r="K1137" s="4" t="s">
        <v>1</v>
      </c>
      <c r="L1137" s="4" t="s">
        <v>1</v>
      </c>
    </row>
    <row r="1138" spans="6:12" ht="11.25">
      <c r="F1138" s="4" t="s">
        <v>1</v>
      </c>
      <c r="G1138" s="4" t="s">
        <v>1</v>
      </c>
      <c r="H1138" s="4" t="s">
        <v>1</v>
      </c>
      <c r="I1138" s="4" t="s">
        <v>1</v>
      </c>
      <c r="J1138" s="4" t="s">
        <v>1</v>
      </c>
      <c r="K1138" s="4" t="s">
        <v>1</v>
      </c>
      <c r="L1138" s="4" t="s">
        <v>1</v>
      </c>
    </row>
    <row r="1139" spans="6:12" ht="11.25">
      <c r="F1139" s="4" t="s">
        <v>1</v>
      </c>
      <c r="G1139" s="4" t="s">
        <v>1</v>
      </c>
      <c r="H1139" s="4" t="s">
        <v>1</v>
      </c>
      <c r="I1139" s="4" t="s">
        <v>1</v>
      </c>
      <c r="J1139" s="4" t="s">
        <v>1</v>
      </c>
      <c r="K1139" s="4" t="s">
        <v>1</v>
      </c>
      <c r="L1139" s="4" t="s">
        <v>1</v>
      </c>
    </row>
    <row r="1140" spans="6:12" ht="11.25">
      <c r="F1140" s="4" t="s">
        <v>1</v>
      </c>
      <c r="G1140" s="4" t="s">
        <v>1</v>
      </c>
      <c r="H1140" s="4" t="s">
        <v>1</v>
      </c>
      <c r="I1140" s="4" t="s">
        <v>1</v>
      </c>
      <c r="J1140" s="4" t="s">
        <v>1</v>
      </c>
      <c r="K1140" s="4" t="s">
        <v>1</v>
      </c>
      <c r="L1140" s="4" t="s">
        <v>1</v>
      </c>
    </row>
    <row r="1141" spans="6:12" ht="11.25">
      <c r="F1141" s="4" t="s">
        <v>1</v>
      </c>
      <c r="G1141" s="4" t="s">
        <v>1</v>
      </c>
      <c r="H1141" s="4" t="s">
        <v>1</v>
      </c>
      <c r="I1141" s="4" t="s">
        <v>1</v>
      </c>
      <c r="J1141" s="4" t="s">
        <v>1</v>
      </c>
      <c r="K1141" s="4" t="s">
        <v>1</v>
      </c>
      <c r="L1141" s="4" t="s">
        <v>1</v>
      </c>
    </row>
    <row r="1142" spans="6:12" ht="11.25">
      <c r="F1142" s="4" t="s">
        <v>1</v>
      </c>
      <c r="G1142" s="4" t="s">
        <v>1</v>
      </c>
      <c r="H1142" s="4" t="s">
        <v>1</v>
      </c>
      <c r="I1142" s="4" t="s">
        <v>1</v>
      </c>
      <c r="J1142" s="4" t="s">
        <v>1</v>
      </c>
      <c r="K1142" s="4" t="s">
        <v>1</v>
      </c>
      <c r="L1142" s="4" t="s">
        <v>1</v>
      </c>
    </row>
    <row r="1143" spans="6:12" ht="11.25">
      <c r="F1143" s="4" t="s">
        <v>1</v>
      </c>
      <c r="G1143" s="4" t="s">
        <v>1</v>
      </c>
      <c r="H1143" s="4" t="s">
        <v>1</v>
      </c>
      <c r="I1143" s="4" t="s">
        <v>1</v>
      </c>
      <c r="J1143" s="4" t="s">
        <v>1</v>
      </c>
      <c r="K1143" s="4" t="s">
        <v>1</v>
      </c>
      <c r="L1143" s="4" t="s">
        <v>1</v>
      </c>
    </row>
    <row r="1144" spans="6:12" ht="11.25">
      <c r="F1144" s="4" t="s">
        <v>1</v>
      </c>
      <c r="G1144" s="4" t="s">
        <v>1</v>
      </c>
      <c r="H1144" s="4" t="s">
        <v>1</v>
      </c>
      <c r="I1144" s="4" t="s">
        <v>1</v>
      </c>
      <c r="J1144" s="4" t="s">
        <v>1</v>
      </c>
      <c r="K1144" s="4" t="s">
        <v>1</v>
      </c>
      <c r="L1144" s="4" t="s">
        <v>1</v>
      </c>
    </row>
    <row r="1145" spans="6:12" ht="11.25">
      <c r="F1145" s="4" t="s">
        <v>1</v>
      </c>
      <c r="G1145" s="4" t="s">
        <v>1</v>
      </c>
      <c r="H1145" s="4" t="s">
        <v>1</v>
      </c>
      <c r="I1145" s="4" t="s">
        <v>1</v>
      </c>
      <c r="J1145" s="4" t="s">
        <v>1</v>
      </c>
      <c r="K1145" s="4" t="s">
        <v>1</v>
      </c>
      <c r="L1145" s="4" t="s">
        <v>1</v>
      </c>
    </row>
    <row r="1146" spans="6:12" ht="11.25">
      <c r="F1146" s="4" t="s">
        <v>1</v>
      </c>
      <c r="G1146" s="4" t="s">
        <v>1</v>
      </c>
      <c r="H1146" s="4" t="s">
        <v>1</v>
      </c>
      <c r="I1146" s="4" t="s">
        <v>1</v>
      </c>
      <c r="J1146" s="4" t="s">
        <v>1</v>
      </c>
      <c r="K1146" s="4" t="s">
        <v>1</v>
      </c>
      <c r="L1146" s="4" t="s">
        <v>1</v>
      </c>
    </row>
    <row r="1147" spans="6:12" ht="11.25">
      <c r="F1147" s="4" t="s">
        <v>1</v>
      </c>
      <c r="G1147" s="4" t="s">
        <v>1</v>
      </c>
      <c r="H1147" s="4" t="s">
        <v>1</v>
      </c>
      <c r="I1147" s="4" t="s">
        <v>1</v>
      </c>
      <c r="J1147" s="4" t="s">
        <v>1</v>
      </c>
      <c r="K1147" s="4" t="s">
        <v>1</v>
      </c>
      <c r="L1147" s="4" t="s">
        <v>1</v>
      </c>
    </row>
    <row r="1148" spans="6:12" ht="11.25">
      <c r="F1148" s="4" t="s">
        <v>1</v>
      </c>
      <c r="G1148" s="4" t="s">
        <v>1</v>
      </c>
      <c r="H1148" s="4" t="s">
        <v>1</v>
      </c>
      <c r="I1148" s="4" t="s">
        <v>1</v>
      </c>
      <c r="J1148" s="4" t="s">
        <v>1</v>
      </c>
      <c r="K1148" s="4" t="s">
        <v>1</v>
      </c>
      <c r="L1148" s="4" t="s">
        <v>1</v>
      </c>
    </row>
    <row r="1149" spans="6:12" ht="11.25">
      <c r="F1149" s="4" t="s">
        <v>1</v>
      </c>
      <c r="G1149" s="4" t="s">
        <v>1</v>
      </c>
      <c r="H1149" s="4" t="s">
        <v>1</v>
      </c>
      <c r="I1149" s="4" t="s">
        <v>1</v>
      </c>
      <c r="J1149" s="4" t="s">
        <v>1</v>
      </c>
      <c r="K1149" s="4" t="s">
        <v>1</v>
      </c>
      <c r="L1149" s="4" t="s">
        <v>1</v>
      </c>
    </row>
    <row r="1150" spans="6:12" ht="11.25">
      <c r="F1150" s="4" t="s">
        <v>1</v>
      </c>
      <c r="G1150" s="4" t="s">
        <v>1</v>
      </c>
      <c r="H1150" s="4" t="s">
        <v>1</v>
      </c>
      <c r="I1150" s="4" t="s">
        <v>1</v>
      </c>
      <c r="J1150" s="4" t="s">
        <v>1</v>
      </c>
      <c r="K1150" s="4" t="s">
        <v>1</v>
      </c>
      <c r="L1150" s="4" t="s">
        <v>1</v>
      </c>
    </row>
    <row r="1151" spans="6:12" ht="11.25">
      <c r="F1151" s="4" t="s">
        <v>1</v>
      </c>
      <c r="G1151" s="4" t="s">
        <v>1</v>
      </c>
      <c r="H1151" s="4" t="s">
        <v>1</v>
      </c>
      <c r="I1151" s="4" t="s">
        <v>1</v>
      </c>
      <c r="J1151" s="4" t="s">
        <v>1</v>
      </c>
      <c r="K1151" s="4" t="s">
        <v>1</v>
      </c>
      <c r="L1151" s="4" t="s">
        <v>1</v>
      </c>
    </row>
    <row r="1152" spans="6:12" ht="11.25">
      <c r="F1152" s="4" t="s">
        <v>1</v>
      </c>
      <c r="G1152" s="4" t="s">
        <v>1</v>
      </c>
      <c r="H1152" s="4" t="s">
        <v>1</v>
      </c>
      <c r="I1152" s="4" t="s">
        <v>1</v>
      </c>
      <c r="J1152" s="4" t="s">
        <v>1</v>
      </c>
      <c r="K1152" s="4" t="s">
        <v>1</v>
      </c>
      <c r="L1152" s="4" t="s">
        <v>1</v>
      </c>
    </row>
    <row r="1153" spans="6:12" ht="11.25">
      <c r="F1153" s="4" t="s">
        <v>1</v>
      </c>
      <c r="G1153" s="4" t="s">
        <v>1</v>
      </c>
      <c r="H1153" s="4" t="s">
        <v>1</v>
      </c>
      <c r="I1153" s="4" t="s">
        <v>1</v>
      </c>
      <c r="J1153" s="4" t="s">
        <v>1</v>
      </c>
      <c r="K1153" s="4" t="s">
        <v>1</v>
      </c>
      <c r="L1153" s="4" t="s">
        <v>1</v>
      </c>
    </row>
    <row r="1154" spans="6:12" ht="11.25">
      <c r="F1154" s="4" t="s">
        <v>1</v>
      </c>
      <c r="G1154" s="4" t="s">
        <v>1</v>
      </c>
      <c r="H1154" s="4" t="s">
        <v>1</v>
      </c>
      <c r="I1154" s="4" t="s">
        <v>1</v>
      </c>
      <c r="J1154" s="4" t="s">
        <v>1</v>
      </c>
      <c r="K1154" s="4" t="s">
        <v>1</v>
      </c>
      <c r="L1154" s="4" t="s">
        <v>1</v>
      </c>
    </row>
    <row r="1155" spans="6:12" ht="11.25">
      <c r="F1155" s="4" t="s">
        <v>1</v>
      </c>
      <c r="G1155" s="4" t="s">
        <v>1</v>
      </c>
      <c r="H1155" s="4" t="s">
        <v>1</v>
      </c>
      <c r="I1155" s="4" t="s">
        <v>1</v>
      </c>
      <c r="J1155" s="4" t="s">
        <v>1</v>
      </c>
      <c r="K1155" s="4" t="s">
        <v>1</v>
      </c>
      <c r="L1155" s="4" t="s">
        <v>1</v>
      </c>
    </row>
    <row r="1156" spans="6:12" ht="11.25">
      <c r="F1156" s="4" t="s">
        <v>1</v>
      </c>
      <c r="G1156" s="4" t="s">
        <v>1</v>
      </c>
      <c r="H1156" s="4" t="s">
        <v>1</v>
      </c>
      <c r="I1156" s="4" t="s">
        <v>1</v>
      </c>
      <c r="J1156" s="4" t="s">
        <v>1</v>
      </c>
      <c r="K1156" s="4" t="s">
        <v>1</v>
      </c>
      <c r="L1156" s="4" t="s">
        <v>1</v>
      </c>
    </row>
    <row r="1157" spans="6:12" ht="11.25">
      <c r="F1157" s="4" t="s">
        <v>1</v>
      </c>
      <c r="G1157" s="4" t="s">
        <v>1</v>
      </c>
      <c r="H1157" s="4" t="s">
        <v>1</v>
      </c>
      <c r="I1157" s="4" t="s">
        <v>1</v>
      </c>
      <c r="J1157" s="4" t="s">
        <v>1</v>
      </c>
      <c r="K1157" s="4" t="s">
        <v>1</v>
      </c>
      <c r="L1157" s="4" t="s">
        <v>1</v>
      </c>
    </row>
    <row r="1158" spans="6:12" ht="11.25">
      <c r="F1158" s="4" t="s">
        <v>1</v>
      </c>
      <c r="G1158" s="4" t="s">
        <v>1</v>
      </c>
      <c r="H1158" s="4" t="s">
        <v>1</v>
      </c>
      <c r="I1158" s="4" t="s">
        <v>1</v>
      </c>
      <c r="J1158" s="4" t="s">
        <v>1</v>
      </c>
      <c r="K1158" s="4" t="s">
        <v>1</v>
      </c>
      <c r="L1158" s="4" t="s">
        <v>1</v>
      </c>
    </row>
    <row r="1159" spans="6:12" ht="11.25">
      <c r="F1159" s="4" t="s">
        <v>1</v>
      </c>
      <c r="G1159" s="4" t="s">
        <v>1</v>
      </c>
      <c r="H1159" s="4" t="s">
        <v>1</v>
      </c>
      <c r="I1159" s="4" t="s">
        <v>1</v>
      </c>
      <c r="J1159" s="4" t="s">
        <v>1</v>
      </c>
      <c r="K1159" s="4" t="s">
        <v>1</v>
      </c>
      <c r="L1159" s="4" t="s">
        <v>1</v>
      </c>
    </row>
    <row r="1160" spans="6:12" ht="11.25">
      <c r="F1160" s="4" t="s">
        <v>1</v>
      </c>
      <c r="G1160" s="4" t="s">
        <v>1</v>
      </c>
      <c r="H1160" s="4" t="s">
        <v>1</v>
      </c>
      <c r="I1160" s="4" t="s">
        <v>1</v>
      </c>
      <c r="J1160" s="4" t="s">
        <v>1</v>
      </c>
      <c r="K1160" s="4" t="s">
        <v>1</v>
      </c>
      <c r="L1160" s="4" t="s">
        <v>1</v>
      </c>
    </row>
    <row r="1161" spans="6:12" ht="11.25">
      <c r="F1161" s="4" t="s">
        <v>1</v>
      </c>
      <c r="G1161" s="4" t="s">
        <v>1</v>
      </c>
      <c r="H1161" s="4" t="s">
        <v>1</v>
      </c>
      <c r="I1161" s="4" t="s">
        <v>1</v>
      </c>
      <c r="J1161" s="4" t="s">
        <v>1</v>
      </c>
      <c r="K1161" s="4" t="s">
        <v>1</v>
      </c>
      <c r="L1161" s="4" t="s">
        <v>1</v>
      </c>
    </row>
    <row r="1162" spans="6:12" ht="11.25">
      <c r="F1162" s="4" t="s">
        <v>1</v>
      </c>
      <c r="G1162" s="4" t="s">
        <v>1</v>
      </c>
      <c r="H1162" s="4" t="s">
        <v>1</v>
      </c>
      <c r="I1162" s="4" t="s">
        <v>1</v>
      </c>
      <c r="J1162" s="4" t="s">
        <v>1</v>
      </c>
      <c r="K1162" s="4" t="s">
        <v>1</v>
      </c>
      <c r="L1162" s="4" t="s">
        <v>1</v>
      </c>
    </row>
    <row r="1163" spans="6:12" ht="11.25">
      <c r="F1163" s="4" t="s">
        <v>1</v>
      </c>
      <c r="G1163" s="4" t="s">
        <v>1</v>
      </c>
      <c r="H1163" s="4" t="s">
        <v>1</v>
      </c>
      <c r="I1163" s="4" t="s">
        <v>1</v>
      </c>
      <c r="J1163" s="4" t="s">
        <v>1</v>
      </c>
      <c r="K1163" s="4" t="s">
        <v>1</v>
      </c>
      <c r="L1163" s="4" t="s">
        <v>1</v>
      </c>
    </row>
    <row r="1164" spans="6:12" ht="11.25">
      <c r="F1164" s="4" t="s">
        <v>1</v>
      </c>
      <c r="G1164" s="4" t="s">
        <v>1</v>
      </c>
      <c r="H1164" s="4" t="s">
        <v>1</v>
      </c>
      <c r="I1164" s="4" t="s">
        <v>1</v>
      </c>
      <c r="J1164" s="4" t="s">
        <v>1</v>
      </c>
      <c r="K1164" s="4" t="s">
        <v>1</v>
      </c>
      <c r="L1164" s="4" t="s">
        <v>1</v>
      </c>
    </row>
    <row r="1165" spans="6:12" ht="11.25">
      <c r="F1165" s="4" t="s">
        <v>1</v>
      </c>
      <c r="G1165" s="4" t="s">
        <v>1</v>
      </c>
      <c r="H1165" s="4" t="s">
        <v>1</v>
      </c>
      <c r="I1165" s="4" t="s">
        <v>1</v>
      </c>
      <c r="J1165" s="4" t="s">
        <v>1</v>
      </c>
      <c r="K1165" s="4" t="s">
        <v>1</v>
      </c>
      <c r="L1165" s="4" t="s">
        <v>1</v>
      </c>
    </row>
    <row r="1166" spans="6:12" ht="11.25">
      <c r="F1166" s="4" t="s">
        <v>1</v>
      </c>
      <c r="G1166" s="4" t="s">
        <v>1</v>
      </c>
      <c r="H1166" s="4" t="s">
        <v>1</v>
      </c>
      <c r="I1166" s="4" t="s">
        <v>1</v>
      </c>
      <c r="J1166" s="4" t="s">
        <v>1</v>
      </c>
      <c r="K1166" s="4" t="s">
        <v>1</v>
      </c>
      <c r="L1166" s="4" t="s">
        <v>1</v>
      </c>
    </row>
    <row r="1167" spans="6:12" ht="11.25">
      <c r="F1167" s="4" t="s">
        <v>1</v>
      </c>
      <c r="G1167" s="4" t="s">
        <v>1</v>
      </c>
      <c r="H1167" s="4" t="s">
        <v>1</v>
      </c>
      <c r="I1167" s="4" t="s">
        <v>1</v>
      </c>
      <c r="J1167" s="4" t="s">
        <v>1</v>
      </c>
      <c r="K1167" s="4" t="s">
        <v>1</v>
      </c>
      <c r="L1167" s="4" t="s">
        <v>1</v>
      </c>
    </row>
    <row r="1168" spans="6:12" ht="11.25">
      <c r="F1168" s="4" t="s">
        <v>1</v>
      </c>
      <c r="G1168" s="4" t="s">
        <v>1</v>
      </c>
      <c r="H1168" s="4" t="s">
        <v>1</v>
      </c>
      <c r="I1168" s="4" t="s">
        <v>1</v>
      </c>
      <c r="J1168" s="4" t="s">
        <v>1</v>
      </c>
      <c r="K1168" s="4" t="s">
        <v>1</v>
      </c>
      <c r="L1168" s="4" t="s">
        <v>1</v>
      </c>
    </row>
    <row r="1169" spans="6:12" ht="11.25">
      <c r="F1169" s="4" t="s">
        <v>1</v>
      </c>
      <c r="G1169" s="4" t="s">
        <v>1</v>
      </c>
      <c r="H1169" s="4" t="s">
        <v>1</v>
      </c>
      <c r="I1169" s="4" t="s">
        <v>1</v>
      </c>
      <c r="J1169" s="4" t="s">
        <v>1</v>
      </c>
      <c r="K1169" s="4" t="s">
        <v>1</v>
      </c>
      <c r="L1169" s="4" t="s">
        <v>1</v>
      </c>
    </row>
    <row r="1170" spans="6:12" ht="11.25">
      <c r="F1170" s="4" t="s">
        <v>1</v>
      </c>
      <c r="G1170" s="4" t="s">
        <v>1</v>
      </c>
      <c r="H1170" s="4" t="s">
        <v>1</v>
      </c>
      <c r="I1170" s="4" t="s">
        <v>1</v>
      </c>
      <c r="J1170" s="4" t="s">
        <v>1</v>
      </c>
      <c r="K1170" s="4" t="s">
        <v>1</v>
      </c>
      <c r="L1170" s="4" t="s">
        <v>1</v>
      </c>
    </row>
    <row r="1171" spans="6:12" ht="11.25">
      <c r="F1171" s="4" t="s">
        <v>1</v>
      </c>
      <c r="G1171" s="4" t="s">
        <v>1</v>
      </c>
      <c r="H1171" s="4" t="s">
        <v>1</v>
      </c>
      <c r="I1171" s="4" t="s">
        <v>1</v>
      </c>
      <c r="J1171" s="4" t="s">
        <v>1</v>
      </c>
      <c r="K1171" s="4" t="s">
        <v>1</v>
      </c>
      <c r="L1171" s="4" t="s">
        <v>1</v>
      </c>
    </row>
    <row r="1172" spans="6:12" ht="11.25">
      <c r="F1172" s="4" t="s">
        <v>1</v>
      </c>
      <c r="G1172" s="4" t="s">
        <v>1</v>
      </c>
      <c r="H1172" s="4" t="s">
        <v>1</v>
      </c>
      <c r="I1172" s="4" t="s">
        <v>1</v>
      </c>
      <c r="J1172" s="4" t="s">
        <v>1</v>
      </c>
      <c r="K1172" s="4" t="s">
        <v>1</v>
      </c>
      <c r="L1172" s="4" t="s">
        <v>1</v>
      </c>
    </row>
    <row r="1173" spans="6:12" ht="11.25">
      <c r="F1173" s="4" t="s">
        <v>1</v>
      </c>
      <c r="G1173" s="4" t="s">
        <v>1</v>
      </c>
      <c r="H1173" s="4" t="s">
        <v>1</v>
      </c>
      <c r="I1173" s="4" t="s">
        <v>1</v>
      </c>
      <c r="J1173" s="4" t="s">
        <v>1</v>
      </c>
      <c r="K1173" s="4" t="s">
        <v>1</v>
      </c>
      <c r="L1173" s="4" t="s">
        <v>1</v>
      </c>
    </row>
    <row r="1174" spans="6:12" ht="11.25">
      <c r="F1174" s="4" t="s">
        <v>1</v>
      </c>
      <c r="G1174" s="4" t="s">
        <v>1</v>
      </c>
      <c r="H1174" s="4" t="s">
        <v>1</v>
      </c>
      <c r="I1174" s="4" t="s">
        <v>1</v>
      </c>
      <c r="J1174" s="4" t="s">
        <v>1</v>
      </c>
      <c r="K1174" s="4" t="s">
        <v>1</v>
      </c>
      <c r="L1174" s="4" t="s">
        <v>1</v>
      </c>
    </row>
    <row r="1175" spans="6:12" ht="11.25">
      <c r="F1175" s="4" t="s">
        <v>1</v>
      </c>
      <c r="G1175" s="4" t="s">
        <v>1</v>
      </c>
      <c r="H1175" s="4" t="s">
        <v>1</v>
      </c>
      <c r="I1175" s="4" t="s">
        <v>1</v>
      </c>
      <c r="J1175" s="4" t="s">
        <v>1</v>
      </c>
      <c r="K1175" s="4" t="s">
        <v>1</v>
      </c>
      <c r="L1175" s="4" t="s">
        <v>1</v>
      </c>
    </row>
    <row r="1176" spans="6:12" ht="11.25">
      <c r="F1176" s="4" t="s">
        <v>1</v>
      </c>
      <c r="G1176" s="4" t="s">
        <v>1</v>
      </c>
      <c r="H1176" s="4" t="s">
        <v>1</v>
      </c>
      <c r="I1176" s="4" t="s">
        <v>1</v>
      </c>
      <c r="J1176" s="4" t="s">
        <v>1</v>
      </c>
      <c r="K1176" s="4" t="s">
        <v>1</v>
      </c>
      <c r="L1176" s="4" t="s">
        <v>1</v>
      </c>
    </row>
    <row r="1177" spans="6:12" ht="11.25">
      <c r="F1177" s="4" t="s">
        <v>1</v>
      </c>
      <c r="G1177" s="4" t="s">
        <v>1</v>
      </c>
      <c r="H1177" s="4" t="s">
        <v>1</v>
      </c>
      <c r="I1177" s="4" t="s">
        <v>1</v>
      </c>
      <c r="J1177" s="4" t="s">
        <v>1</v>
      </c>
      <c r="K1177" s="4" t="s">
        <v>1</v>
      </c>
      <c r="L1177" s="4" t="s">
        <v>1</v>
      </c>
    </row>
    <row r="1178" spans="6:12" ht="11.25">
      <c r="F1178" s="4" t="s">
        <v>1</v>
      </c>
      <c r="G1178" s="4" t="s">
        <v>1</v>
      </c>
      <c r="H1178" s="4" t="s">
        <v>1</v>
      </c>
      <c r="I1178" s="4" t="s">
        <v>1</v>
      </c>
      <c r="J1178" s="4" t="s">
        <v>1</v>
      </c>
      <c r="K1178" s="4" t="s">
        <v>1</v>
      </c>
      <c r="L1178" s="4" t="s">
        <v>1</v>
      </c>
    </row>
    <row r="1179" spans="6:12" ht="11.25">
      <c r="F1179" s="4" t="s">
        <v>1</v>
      </c>
      <c r="G1179" s="4" t="s">
        <v>1</v>
      </c>
      <c r="H1179" s="4" t="s">
        <v>1</v>
      </c>
      <c r="I1179" s="4" t="s">
        <v>1</v>
      </c>
      <c r="J1179" s="4" t="s">
        <v>1</v>
      </c>
      <c r="K1179" s="4" t="s">
        <v>1</v>
      </c>
      <c r="L1179" s="4" t="s">
        <v>1</v>
      </c>
    </row>
    <row r="1180" spans="6:12" ht="11.25">
      <c r="F1180" s="4" t="s">
        <v>1</v>
      </c>
      <c r="G1180" s="4" t="s">
        <v>1</v>
      </c>
      <c r="H1180" s="4" t="s">
        <v>1</v>
      </c>
      <c r="I1180" s="4" t="s">
        <v>1</v>
      </c>
      <c r="J1180" s="4" t="s">
        <v>1</v>
      </c>
      <c r="K1180" s="4" t="s">
        <v>1</v>
      </c>
      <c r="L1180" s="4" t="s">
        <v>1</v>
      </c>
    </row>
    <row r="1181" spans="6:12" ht="11.25">
      <c r="F1181" s="4" t="s">
        <v>1</v>
      </c>
      <c r="G1181" s="4" t="s">
        <v>1</v>
      </c>
      <c r="H1181" s="4" t="s">
        <v>1</v>
      </c>
      <c r="I1181" s="4" t="s">
        <v>1</v>
      </c>
      <c r="J1181" s="4" t="s">
        <v>1</v>
      </c>
      <c r="K1181" s="4" t="s">
        <v>1</v>
      </c>
      <c r="L1181" s="4" t="s">
        <v>1</v>
      </c>
    </row>
    <row r="1182" spans="6:12" ht="11.25">
      <c r="F1182" s="4" t="s">
        <v>1</v>
      </c>
      <c r="G1182" s="4" t="s">
        <v>1</v>
      </c>
      <c r="H1182" s="4" t="s">
        <v>1</v>
      </c>
      <c r="I1182" s="4" t="s">
        <v>1</v>
      </c>
      <c r="J1182" s="4" t="s">
        <v>1</v>
      </c>
      <c r="K1182" s="4" t="s">
        <v>1</v>
      </c>
      <c r="L1182" s="4" t="s">
        <v>1</v>
      </c>
    </row>
    <row r="1183" spans="6:12" ht="11.25">
      <c r="F1183" s="4" t="s">
        <v>1</v>
      </c>
      <c r="G1183" s="4" t="s">
        <v>1</v>
      </c>
      <c r="H1183" s="4" t="s">
        <v>1</v>
      </c>
      <c r="I1183" s="4" t="s">
        <v>1</v>
      </c>
      <c r="J1183" s="4" t="s">
        <v>1</v>
      </c>
      <c r="K1183" s="4" t="s">
        <v>1</v>
      </c>
      <c r="L1183" s="4" t="s">
        <v>1</v>
      </c>
    </row>
    <row r="1184" spans="6:12" ht="11.25">
      <c r="F1184" s="4" t="s">
        <v>1</v>
      </c>
      <c r="G1184" s="4" t="s">
        <v>1</v>
      </c>
      <c r="H1184" s="4" t="s">
        <v>1</v>
      </c>
      <c r="I1184" s="4" t="s">
        <v>1</v>
      </c>
      <c r="J1184" s="4" t="s">
        <v>1</v>
      </c>
      <c r="K1184" s="4" t="s">
        <v>1</v>
      </c>
      <c r="L1184" s="4" t="s">
        <v>1</v>
      </c>
    </row>
    <row r="1185" spans="6:12" ht="11.25">
      <c r="F1185" s="4" t="s">
        <v>1</v>
      </c>
      <c r="G1185" s="4" t="s">
        <v>1</v>
      </c>
      <c r="H1185" s="4" t="s">
        <v>1</v>
      </c>
      <c r="I1185" s="4" t="s">
        <v>1</v>
      </c>
      <c r="J1185" s="4" t="s">
        <v>1</v>
      </c>
      <c r="K1185" s="4" t="s">
        <v>1</v>
      </c>
      <c r="L1185" s="4" t="s">
        <v>1</v>
      </c>
    </row>
    <row r="1186" spans="6:12" ht="11.25">
      <c r="F1186" s="4" t="s">
        <v>1</v>
      </c>
      <c r="G1186" s="4" t="s">
        <v>1</v>
      </c>
      <c r="H1186" s="4" t="s">
        <v>1</v>
      </c>
      <c r="I1186" s="4" t="s">
        <v>1</v>
      </c>
      <c r="J1186" s="4" t="s">
        <v>1</v>
      </c>
      <c r="K1186" s="4" t="s">
        <v>1</v>
      </c>
      <c r="L1186" s="4" t="s">
        <v>1</v>
      </c>
    </row>
    <row r="1187" spans="6:12" ht="11.25">
      <c r="F1187" s="4" t="s">
        <v>1</v>
      </c>
      <c r="G1187" s="4" t="s">
        <v>1</v>
      </c>
      <c r="H1187" s="4" t="s">
        <v>1</v>
      </c>
      <c r="I1187" s="4" t="s">
        <v>1</v>
      </c>
      <c r="J1187" s="4" t="s">
        <v>1</v>
      </c>
      <c r="K1187" s="4" t="s">
        <v>1</v>
      </c>
      <c r="L1187" s="4" t="s">
        <v>1</v>
      </c>
    </row>
    <row r="1188" spans="6:12" ht="11.25">
      <c r="F1188" s="4" t="s">
        <v>1</v>
      </c>
      <c r="G1188" s="4" t="s">
        <v>1</v>
      </c>
      <c r="H1188" s="4" t="s">
        <v>1</v>
      </c>
      <c r="I1188" s="4" t="s">
        <v>1</v>
      </c>
      <c r="J1188" s="4" t="s">
        <v>1</v>
      </c>
      <c r="K1188" s="4" t="s">
        <v>1</v>
      </c>
      <c r="L1188" s="4" t="s">
        <v>1</v>
      </c>
    </row>
    <row r="1189" spans="6:12" ht="11.25">
      <c r="F1189" s="4" t="s">
        <v>1</v>
      </c>
      <c r="G1189" s="4" t="s">
        <v>1</v>
      </c>
      <c r="H1189" s="4" t="s">
        <v>1</v>
      </c>
      <c r="I1189" s="4" t="s">
        <v>1</v>
      </c>
      <c r="J1189" s="4" t="s">
        <v>1</v>
      </c>
      <c r="K1189" s="4" t="s">
        <v>1</v>
      </c>
      <c r="L1189" s="4" t="s">
        <v>1</v>
      </c>
    </row>
    <row r="1190" spans="6:12" ht="11.25">
      <c r="F1190" s="4" t="s">
        <v>1</v>
      </c>
      <c r="G1190" s="4" t="s">
        <v>1</v>
      </c>
      <c r="H1190" s="4" t="s">
        <v>1</v>
      </c>
      <c r="I1190" s="4" t="s">
        <v>1</v>
      </c>
      <c r="J1190" s="4" t="s">
        <v>1</v>
      </c>
      <c r="K1190" s="4" t="s">
        <v>1</v>
      </c>
      <c r="L1190" s="4" t="s">
        <v>1</v>
      </c>
    </row>
    <row r="1191" spans="6:12" ht="11.25">
      <c r="F1191" s="4" t="s">
        <v>1</v>
      </c>
      <c r="G1191" s="4" t="s">
        <v>1</v>
      </c>
      <c r="H1191" s="4" t="s">
        <v>1</v>
      </c>
      <c r="I1191" s="4" t="s">
        <v>1</v>
      </c>
      <c r="J1191" s="4" t="s">
        <v>1</v>
      </c>
      <c r="K1191" s="4" t="s">
        <v>1</v>
      </c>
      <c r="L1191" s="4" t="s">
        <v>1</v>
      </c>
    </row>
    <row r="1192" spans="6:12" ht="11.25">
      <c r="F1192" s="4" t="s">
        <v>1</v>
      </c>
      <c r="G1192" s="4" t="s">
        <v>1</v>
      </c>
      <c r="H1192" s="4" t="s">
        <v>1</v>
      </c>
      <c r="I1192" s="4" t="s">
        <v>1</v>
      </c>
      <c r="J1192" s="4" t="s">
        <v>1</v>
      </c>
      <c r="K1192" s="4" t="s">
        <v>1</v>
      </c>
      <c r="L1192" s="4" t="s">
        <v>1</v>
      </c>
    </row>
    <row r="1193" spans="6:12" ht="11.25">
      <c r="F1193" s="4" t="s">
        <v>1</v>
      </c>
      <c r="G1193" s="4" t="s">
        <v>1</v>
      </c>
      <c r="H1193" s="4" t="s">
        <v>1</v>
      </c>
      <c r="I1193" s="4" t="s">
        <v>1</v>
      </c>
      <c r="J1193" s="4" t="s">
        <v>1</v>
      </c>
      <c r="K1193" s="4" t="s">
        <v>1</v>
      </c>
      <c r="L1193" s="4" t="s">
        <v>1</v>
      </c>
    </row>
    <row r="1194" spans="6:12" ht="11.25">
      <c r="F1194" s="4" t="s">
        <v>1</v>
      </c>
      <c r="G1194" s="4" t="s">
        <v>1</v>
      </c>
      <c r="H1194" s="4" t="s">
        <v>1</v>
      </c>
      <c r="I1194" s="4" t="s">
        <v>1</v>
      </c>
      <c r="J1194" s="4" t="s">
        <v>1</v>
      </c>
      <c r="K1194" s="4" t="s">
        <v>1</v>
      </c>
      <c r="L1194" s="4" t="s">
        <v>1</v>
      </c>
    </row>
    <row r="1195" spans="6:12" ht="11.25">
      <c r="F1195" s="4" t="s">
        <v>1</v>
      </c>
      <c r="G1195" s="4" t="s">
        <v>1</v>
      </c>
      <c r="H1195" s="4" t="s">
        <v>1</v>
      </c>
      <c r="I1195" s="4" t="s">
        <v>1</v>
      </c>
      <c r="J1195" s="4" t="s">
        <v>1</v>
      </c>
      <c r="K1195" s="4" t="s">
        <v>1</v>
      </c>
      <c r="L1195" s="4" t="s">
        <v>1</v>
      </c>
    </row>
    <row r="1196" spans="6:12" ht="11.25">
      <c r="F1196" s="4" t="s">
        <v>1</v>
      </c>
      <c r="G1196" s="4" t="s">
        <v>1</v>
      </c>
      <c r="H1196" s="4" t="s">
        <v>1</v>
      </c>
      <c r="I1196" s="4" t="s">
        <v>1</v>
      </c>
      <c r="J1196" s="4" t="s">
        <v>1</v>
      </c>
      <c r="K1196" s="4" t="s">
        <v>1</v>
      </c>
      <c r="L1196" s="4" t="s">
        <v>1</v>
      </c>
    </row>
    <row r="1197" spans="6:12" ht="11.25">
      <c r="F1197" s="4" t="s">
        <v>1</v>
      </c>
      <c r="G1197" s="4" t="s">
        <v>1</v>
      </c>
      <c r="H1197" s="4" t="s">
        <v>1</v>
      </c>
      <c r="I1197" s="4" t="s">
        <v>1</v>
      </c>
      <c r="J1197" s="4" t="s">
        <v>1</v>
      </c>
      <c r="K1197" s="4" t="s">
        <v>1</v>
      </c>
      <c r="L1197" s="4" t="s">
        <v>1</v>
      </c>
    </row>
    <row r="1198" spans="6:12" ht="11.25">
      <c r="F1198" s="4" t="s">
        <v>1</v>
      </c>
      <c r="G1198" s="4" t="s">
        <v>1</v>
      </c>
      <c r="H1198" s="4" t="s">
        <v>1</v>
      </c>
      <c r="I1198" s="4" t="s">
        <v>1</v>
      </c>
      <c r="J1198" s="4" t="s">
        <v>1</v>
      </c>
      <c r="K1198" s="4" t="s">
        <v>1</v>
      </c>
      <c r="L1198" s="4" t="s">
        <v>1</v>
      </c>
    </row>
    <row r="1199" spans="6:12" ht="11.25">
      <c r="F1199" s="4" t="s">
        <v>1</v>
      </c>
      <c r="G1199" s="4" t="s">
        <v>1</v>
      </c>
      <c r="H1199" s="4" t="s">
        <v>1</v>
      </c>
      <c r="I1199" s="4" t="s">
        <v>1</v>
      </c>
      <c r="J1199" s="4" t="s">
        <v>1</v>
      </c>
      <c r="K1199" s="4" t="s">
        <v>1</v>
      </c>
      <c r="L1199" s="4" t="s">
        <v>1</v>
      </c>
    </row>
    <row r="1200" spans="6:12" ht="11.25">
      <c r="F1200" s="4" t="s">
        <v>1</v>
      </c>
      <c r="G1200" s="4" t="s">
        <v>1</v>
      </c>
      <c r="H1200" s="4" t="s">
        <v>1</v>
      </c>
      <c r="I1200" s="4" t="s">
        <v>1</v>
      </c>
      <c r="J1200" s="4" t="s">
        <v>1</v>
      </c>
      <c r="K1200" s="4" t="s">
        <v>1</v>
      </c>
      <c r="L1200" s="4" t="s">
        <v>1</v>
      </c>
    </row>
    <row r="1201" spans="6:12" ht="11.25">
      <c r="F1201" s="4" t="s">
        <v>1</v>
      </c>
      <c r="G1201" s="4" t="s">
        <v>1</v>
      </c>
      <c r="H1201" s="4" t="s">
        <v>1</v>
      </c>
      <c r="I1201" s="4" t="s">
        <v>1</v>
      </c>
      <c r="J1201" s="4" t="s">
        <v>1</v>
      </c>
      <c r="K1201" s="4" t="s">
        <v>1</v>
      </c>
      <c r="L1201" s="4" t="s">
        <v>1</v>
      </c>
    </row>
    <row r="1202" spans="6:12" ht="11.25">
      <c r="F1202" s="4" t="s">
        <v>1</v>
      </c>
      <c r="G1202" s="4" t="s">
        <v>1</v>
      </c>
      <c r="H1202" s="4" t="s">
        <v>1</v>
      </c>
      <c r="I1202" s="4" t="s">
        <v>1</v>
      </c>
      <c r="J1202" s="4" t="s">
        <v>1</v>
      </c>
      <c r="K1202" s="4" t="s">
        <v>1</v>
      </c>
      <c r="L1202" s="4" t="s">
        <v>1</v>
      </c>
    </row>
    <row r="1203" spans="6:12" ht="11.25">
      <c r="F1203" s="4" t="s">
        <v>1</v>
      </c>
      <c r="G1203" s="4" t="s">
        <v>1</v>
      </c>
      <c r="H1203" s="4" t="s">
        <v>1</v>
      </c>
      <c r="I1203" s="4" t="s">
        <v>1</v>
      </c>
      <c r="J1203" s="4" t="s">
        <v>1</v>
      </c>
      <c r="K1203" s="4" t="s">
        <v>1</v>
      </c>
      <c r="L1203" s="4" t="s">
        <v>1</v>
      </c>
    </row>
    <row r="1204" spans="6:12" ht="11.25">
      <c r="F1204" s="4" t="s">
        <v>1</v>
      </c>
      <c r="G1204" s="4" t="s">
        <v>1</v>
      </c>
      <c r="H1204" s="4" t="s">
        <v>1</v>
      </c>
      <c r="I1204" s="4" t="s">
        <v>1</v>
      </c>
      <c r="J1204" s="4" t="s">
        <v>1</v>
      </c>
      <c r="K1204" s="4" t="s">
        <v>1</v>
      </c>
      <c r="L1204" s="4" t="s">
        <v>1</v>
      </c>
    </row>
    <row r="1205" spans="6:12" ht="11.25">
      <c r="F1205" s="4" t="s">
        <v>1</v>
      </c>
      <c r="G1205" s="4" t="s">
        <v>1</v>
      </c>
      <c r="H1205" s="4" t="s">
        <v>1</v>
      </c>
      <c r="I1205" s="4" t="s">
        <v>1</v>
      </c>
      <c r="J1205" s="4" t="s">
        <v>1</v>
      </c>
      <c r="K1205" s="4" t="s">
        <v>1</v>
      </c>
      <c r="L1205" s="4" t="s">
        <v>1</v>
      </c>
    </row>
    <row r="1206" spans="6:12" ht="11.25">
      <c r="F1206" s="4" t="s">
        <v>1</v>
      </c>
      <c r="G1206" s="4" t="s">
        <v>1</v>
      </c>
      <c r="H1206" s="4" t="s">
        <v>1</v>
      </c>
      <c r="I1206" s="4" t="s">
        <v>1</v>
      </c>
      <c r="J1206" s="4" t="s">
        <v>1</v>
      </c>
      <c r="K1206" s="4" t="s">
        <v>1</v>
      </c>
      <c r="L1206" s="4" t="s">
        <v>1</v>
      </c>
    </row>
    <row r="1207" spans="6:12" ht="11.25">
      <c r="F1207" s="4" t="s">
        <v>1</v>
      </c>
      <c r="G1207" s="4" t="s">
        <v>1</v>
      </c>
      <c r="H1207" s="4" t="s">
        <v>1</v>
      </c>
      <c r="I1207" s="4" t="s">
        <v>1</v>
      </c>
      <c r="J1207" s="4" t="s">
        <v>1</v>
      </c>
      <c r="K1207" s="4" t="s">
        <v>1</v>
      </c>
      <c r="L1207" s="4" t="s">
        <v>1</v>
      </c>
    </row>
    <row r="1208" spans="6:12" ht="11.25">
      <c r="F1208" s="4" t="s">
        <v>1</v>
      </c>
      <c r="G1208" s="4" t="s">
        <v>1</v>
      </c>
      <c r="H1208" s="4" t="s">
        <v>1</v>
      </c>
      <c r="I1208" s="4" t="s">
        <v>1</v>
      </c>
      <c r="J1208" s="4" t="s">
        <v>1</v>
      </c>
      <c r="K1208" s="4" t="s">
        <v>1</v>
      </c>
      <c r="L1208" s="4" t="s">
        <v>1</v>
      </c>
    </row>
    <row r="1209" spans="6:12" ht="11.25">
      <c r="F1209" s="4" t="s">
        <v>1</v>
      </c>
      <c r="G1209" s="4" t="s">
        <v>1</v>
      </c>
      <c r="H1209" s="4" t="s">
        <v>1</v>
      </c>
      <c r="I1209" s="4" t="s">
        <v>1</v>
      </c>
      <c r="J1209" s="4" t="s">
        <v>1</v>
      </c>
      <c r="K1209" s="4" t="s">
        <v>1</v>
      </c>
      <c r="L1209" s="4" t="s">
        <v>1</v>
      </c>
    </row>
    <row r="1210" spans="6:12" ht="11.25">
      <c r="F1210" s="4" t="s">
        <v>1</v>
      </c>
      <c r="G1210" s="4" t="s">
        <v>1</v>
      </c>
      <c r="H1210" s="4" t="s">
        <v>1</v>
      </c>
      <c r="I1210" s="4" t="s">
        <v>1</v>
      </c>
      <c r="J1210" s="4" t="s">
        <v>1</v>
      </c>
      <c r="K1210" s="4" t="s">
        <v>1</v>
      </c>
      <c r="L1210" s="4" t="s">
        <v>1</v>
      </c>
    </row>
    <row r="1211" spans="6:12" ht="11.25">
      <c r="F1211" s="4" t="s">
        <v>1</v>
      </c>
      <c r="G1211" s="4" t="s">
        <v>1</v>
      </c>
      <c r="H1211" s="4" t="s">
        <v>1</v>
      </c>
      <c r="I1211" s="4" t="s">
        <v>1</v>
      </c>
      <c r="J1211" s="4" t="s">
        <v>1</v>
      </c>
      <c r="K1211" s="4" t="s">
        <v>1</v>
      </c>
      <c r="L1211" s="4" t="s">
        <v>1</v>
      </c>
    </row>
    <row r="1212" spans="6:12" ht="11.25">
      <c r="F1212" s="4" t="s">
        <v>1</v>
      </c>
      <c r="G1212" s="4" t="s">
        <v>1</v>
      </c>
      <c r="H1212" s="4" t="s">
        <v>1</v>
      </c>
      <c r="I1212" s="4" t="s">
        <v>1</v>
      </c>
      <c r="J1212" s="4" t="s">
        <v>1</v>
      </c>
      <c r="K1212" s="4" t="s">
        <v>1</v>
      </c>
      <c r="L1212" s="4" t="s">
        <v>1</v>
      </c>
    </row>
    <row r="1213" spans="6:12" ht="11.25">
      <c r="F1213" s="4" t="s">
        <v>1</v>
      </c>
      <c r="G1213" s="4" t="s">
        <v>1</v>
      </c>
      <c r="H1213" s="4" t="s">
        <v>1</v>
      </c>
      <c r="I1213" s="4" t="s">
        <v>1</v>
      </c>
      <c r="J1213" s="4" t="s">
        <v>1</v>
      </c>
      <c r="K1213" s="4" t="s">
        <v>1</v>
      </c>
      <c r="L1213" s="4" t="s">
        <v>1</v>
      </c>
    </row>
    <row r="1214" spans="6:12" ht="11.25">
      <c r="F1214" s="4" t="s">
        <v>1</v>
      </c>
      <c r="G1214" s="4" t="s">
        <v>1</v>
      </c>
      <c r="H1214" s="4" t="s">
        <v>1</v>
      </c>
      <c r="I1214" s="4" t="s">
        <v>1</v>
      </c>
      <c r="J1214" s="4" t="s">
        <v>1</v>
      </c>
      <c r="K1214" s="4" t="s">
        <v>1</v>
      </c>
      <c r="L1214" s="4" t="s">
        <v>1</v>
      </c>
    </row>
    <row r="1215" spans="6:12" ht="11.25">
      <c r="F1215" s="4" t="s">
        <v>1</v>
      </c>
      <c r="G1215" s="4" t="s">
        <v>1</v>
      </c>
      <c r="H1215" s="4" t="s">
        <v>1</v>
      </c>
      <c r="I1215" s="4" t="s">
        <v>1</v>
      </c>
      <c r="J1215" s="4" t="s">
        <v>1</v>
      </c>
      <c r="K1215" s="4" t="s">
        <v>1</v>
      </c>
      <c r="L1215" s="4" t="s">
        <v>1</v>
      </c>
    </row>
    <row r="1216" spans="6:12" ht="11.25">
      <c r="F1216" s="4" t="s">
        <v>1</v>
      </c>
      <c r="G1216" s="4" t="s">
        <v>1</v>
      </c>
      <c r="H1216" s="4" t="s">
        <v>1</v>
      </c>
      <c r="I1216" s="4" t="s">
        <v>1</v>
      </c>
      <c r="J1216" s="4" t="s">
        <v>1</v>
      </c>
      <c r="K1216" s="4" t="s">
        <v>1</v>
      </c>
      <c r="L1216" s="4" t="s">
        <v>1</v>
      </c>
    </row>
    <row r="1217" spans="6:12" ht="11.25">
      <c r="F1217" s="4" t="s">
        <v>1</v>
      </c>
      <c r="G1217" s="4" t="s">
        <v>1</v>
      </c>
      <c r="H1217" s="4" t="s">
        <v>1</v>
      </c>
      <c r="I1217" s="4" t="s">
        <v>1</v>
      </c>
      <c r="J1217" s="4" t="s">
        <v>1</v>
      </c>
      <c r="K1217" s="4" t="s">
        <v>1</v>
      </c>
      <c r="L1217" s="4" t="s">
        <v>1</v>
      </c>
    </row>
    <row r="1218" spans="6:12" ht="11.25">
      <c r="F1218" s="4" t="s">
        <v>1</v>
      </c>
      <c r="G1218" s="4" t="s">
        <v>1</v>
      </c>
      <c r="H1218" s="4" t="s">
        <v>1</v>
      </c>
      <c r="I1218" s="4" t="s">
        <v>1</v>
      </c>
      <c r="J1218" s="4" t="s">
        <v>1</v>
      </c>
      <c r="K1218" s="4" t="s">
        <v>1</v>
      </c>
      <c r="L1218" s="4" t="s">
        <v>1</v>
      </c>
    </row>
    <row r="1219" spans="6:12" ht="11.25">
      <c r="F1219" s="4" t="s">
        <v>1</v>
      </c>
      <c r="G1219" s="4" t="s">
        <v>1</v>
      </c>
      <c r="H1219" s="4" t="s">
        <v>1</v>
      </c>
      <c r="I1219" s="4" t="s">
        <v>1</v>
      </c>
      <c r="J1219" s="4" t="s">
        <v>1</v>
      </c>
      <c r="K1219" s="4" t="s">
        <v>1</v>
      </c>
      <c r="L1219" s="4" t="s">
        <v>1</v>
      </c>
    </row>
    <row r="1220" spans="6:12" ht="11.25">
      <c r="F1220" s="4" t="s">
        <v>1</v>
      </c>
      <c r="G1220" s="4" t="s">
        <v>1</v>
      </c>
      <c r="H1220" s="4" t="s">
        <v>1</v>
      </c>
      <c r="I1220" s="4" t="s">
        <v>1</v>
      </c>
      <c r="J1220" s="4" t="s">
        <v>1</v>
      </c>
      <c r="K1220" s="4" t="s">
        <v>1</v>
      </c>
      <c r="L1220" s="4" t="s">
        <v>1</v>
      </c>
    </row>
    <row r="1221" spans="6:12" ht="11.25">
      <c r="F1221" s="4" t="s">
        <v>1</v>
      </c>
      <c r="G1221" s="4" t="s">
        <v>1</v>
      </c>
      <c r="H1221" s="4" t="s">
        <v>1</v>
      </c>
      <c r="I1221" s="4" t="s">
        <v>1</v>
      </c>
      <c r="J1221" s="4" t="s">
        <v>1</v>
      </c>
      <c r="K1221" s="4" t="s">
        <v>1</v>
      </c>
      <c r="L1221" s="4" t="s">
        <v>1</v>
      </c>
    </row>
    <row r="1222" spans="6:12" ht="11.25">
      <c r="F1222" s="4" t="s">
        <v>1</v>
      </c>
      <c r="G1222" s="4" t="s">
        <v>1</v>
      </c>
      <c r="H1222" s="4" t="s">
        <v>1</v>
      </c>
      <c r="I1222" s="4" t="s">
        <v>1</v>
      </c>
      <c r="J1222" s="4" t="s">
        <v>1</v>
      </c>
      <c r="K1222" s="4" t="s">
        <v>1</v>
      </c>
      <c r="L1222" s="4" t="s">
        <v>1</v>
      </c>
    </row>
    <row r="1223" spans="6:12" ht="11.25">
      <c r="F1223" s="4" t="s">
        <v>1</v>
      </c>
      <c r="G1223" s="4" t="s">
        <v>1</v>
      </c>
      <c r="H1223" s="4" t="s">
        <v>1</v>
      </c>
      <c r="I1223" s="4" t="s">
        <v>1</v>
      </c>
      <c r="J1223" s="4" t="s">
        <v>1</v>
      </c>
      <c r="K1223" s="4" t="s">
        <v>1</v>
      </c>
      <c r="L1223" s="4" t="s">
        <v>1</v>
      </c>
    </row>
    <row r="1224" spans="6:12" ht="11.25">
      <c r="F1224" s="4" t="s">
        <v>1</v>
      </c>
      <c r="G1224" s="4" t="s">
        <v>1</v>
      </c>
      <c r="H1224" s="4" t="s">
        <v>1</v>
      </c>
      <c r="I1224" s="4" t="s">
        <v>1</v>
      </c>
      <c r="J1224" s="4" t="s">
        <v>1</v>
      </c>
      <c r="K1224" s="4" t="s">
        <v>1</v>
      </c>
      <c r="L1224" s="4" t="s">
        <v>1</v>
      </c>
    </row>
    <row r="1225" spans="6:12" ht="11.25">
      <c r="F1225" s="4" t="s">
        <v>1</v>
      </c>
      <c r="G1225" s="4" t="s">
        <v>1</v>
      </c>
      <c r="H1225" s="4" t="s">
        <v>1</v>
      </c>
      <c r="I1225" s="4" t="s">
        <v>1</v>
      </c>
      <c r="J1225" s="4" t="s">
        <v>1</v>
      </c>
      <c r="K1225" s="4" t="s">
        <v>1</v>
      </c>
      <c r="L1225" s="4" t="s">
        <v>1</v>
      </c>
    </row>
    <row r="1226" spans="6:12" ht="11.25">
      <c r="F1226" s="4" t="s">
        <v>1</v>
      </c>
      <c r="G1226" s="4" t="s">
        <v>1</v>
      </c>
      <c r="H1226" s="4" t="s">
        <v>1</v>
      </c>
      <c r="I1226" s="4" t="s">
        <v>1</v>
      </c>
      <c r="J1226" s="4" t="s">
        <v>1</v>
      </c>
      <c r="K1226" s="4" t="s">
        <v>1</v>
      </c>
      <c r="L1226" s="4" t="s">
        <v>1</v>
      </c>
    </row>
    <row r="1227" spans="6:12" ht="11.25">
      <c r="F1227" s="4" t="s">
        <v>1</v>
      </c>
      <c r="G1227" s="4" t="s">
        <v>1</v>
      </c>
      <c r="H1227" s="4" t="s">
        <v>1</v>
      </c>
      <c r="I1227" s="4" t="s">
        <v>1</v>
      </c>
      <c r="J1227" s="4" t="s">
        <v>1</v>
      </c>
      <c r="K1227" s="4" t="s">
        <v>1</v>
      </c>
      <c r="L1227" s="4" t="s">
        <v>1</v>
      </c>
    </row>
    <row r="1228" spans="6:12" ht="11.25">
      <c r="F1228" s="4" t="s">
        <v>1</v>
      </c>
      <c r="G1228" s="4" t="s">
        <v>1</v>
      </c>
      <c r="H1228" s="4" t="s">
        <v>1</v>
      </c>
      <c r="I1228" s="4" t="s">
        <v>1</v>
      </c>
      <c r="J1228" s="4" t="s">
        <v>1</v>
      </c>
      <c r="K1228" s="4" t="s">
        <v>1</v>
      </c>
      <c r="L1228" s="4" t="s">
        <v>1</v>
      </c>
    </row>
    <row r="1229" spans="6:12" ht="11.25">
      <c r="F1229" s="4" t="s">
        <v>1</v>
      </c>
      <c r="G1229" s="4" t="s">
        <v>1</v>
      </c>
      <c r="H1229" s="4" t="s">
        <v>1</v>
      </c>
      <c r="I1229" s="4" t="s">
        <v>1</v>
      </c>
      <c r="J1229" s="4" t="s">
        <v>1</v>
      </c>
      <c r="K1229" s="4" t="s">
        <v>1</v>
      </c>
      <c r="L1229" s="4" t="s">
        <v>1</v>
      </c>
    </row>
    <row r="1230" spans="6:12" ht="11.25">
      <c r="F1230" s="4" t="s">
        <v>1</v>
      </c>
      <c r="G1230" s="4" t="s">
        <v>1</v>
      </c>
      <c r="H1230" s="4" t="s">
        <v>1</v>
      </c>
      <c r="I1230" s="4" t="s">
        <v>1</v>
      </c>
      <c r="J1230" s="4" t="s">
        <v>1</v>
      </c>
      <c r="K1230" s="4" t="s">
        <v>1</v>
      </c>
      <c r="L1230" s="4" t="s">
        <v>1</v>
      </c>
    </row>
    <row r="1231" spans="6:12" ht="11.25">
      <c r="F1231" s="4" t="s">
        <v>1</v>
      </c>
      <c r="G1231" s="4" t="s">
        <v>1</v>
      </c>
      <c r="H1231" s="4" t="s">
        <v>1</v>
      </c>
      <c r="I1231" s="4" t="s">
        <v>1</v>
      </c>
      <c r="J1231" s="4" t="s">
        <v>1</v>
      </c>
      <c r="K1231" s="4" t="s">
        <v>1</v>
      </c>
      <c r="L1231" s="4" t="s">
        <v>1</v>
      </c>
    </row>
    <row r="1232" spans="6:12" ht="11.25">
      <c r="F1232" s="4" t="s">
        <v>1</v>
      </c>
      <c r="G1232" s="4" t="s">
        <v>1</v>
      </c>
      <c r="H1232" s="4" t="s">
        <v>1</v>
      </c>
      <c r="I1232" s="4" t="s">
        <v>1</v>
      </c>
      <c r="J1232" s="4" t="s">
        <v>1</v>
      </c>
      <c r="K1232" s="4" t="s">
        <v>1</v>
      </c>
      <c r="L1232" s="4" t="s">
        <v>1</v>
      </c>
    </row>
    <row r="1233" spans="6:12" ht="11.25">
      <c r="F1233" s="4" t="s">
        <v>1</v>
      </c>
      <c r="G1233" s="4" t="s">
        <v>1</v>
      </c>
      <c r="H1233" s="4" t="s">
        <v>1</v>
      </c>
      <c r="I1233" s="4" t="s">
        <v>1</v>
      </c>
      <c r="J1233" s="4" t="s">
        <v>1</v>
      </c>
      <c r="K1233" s="4" t="s">
        <v>1</v>
      </c>
      <c r="L1233" s="4" t="s">
        <v>1</v>
      </c>
    </row>
    <row r="1234" spans="6:12" ht="11.25">
      <c r="F1234" s="4" t="s">
        <v>1</v>
      </c>
      <c r="G1234" s="4" t="s">
        <v>1</v>
      </c>
      <c r="H1234" s="4" t="s">
        <v>1</v>
      </c>
      <c r="I1234" s="4" t="s">
        <v>1</v>
      </c>
      <c r="J1234" s="4" t="s">
        <v>1</v>
      </c>
      <c r="K1234" s="4" t="s">
        <v>1</v>
      </c>
      <c r="L1234" s="4" t="s">
        <v>1</v>
      </c>
    </row>
    <row r="1235" spans="6:12" ht="11.25">
      <c r="F1235" s="4" t="s">
        <v>1</v>
      </c>
      <c r="G1235" s="4" t="s">
        <v>1</v>
      </c>
      <c r="H1235" s="4" t="s">
        <v>1</v>
      </c>
      <c r="I1235" s="4" t="s">
        <v>1</v>
      </c>
      <c r="J1235" s="4" t="s">
        <v>1</v>
      </c>
      <c r="K1235" s="4" t="s">
        <v>1</v>
      </c>
      <c r="L1235" s="4" t="s">
        <v>1</v>
      </c>
    </row>
    <row r="1236" spans="6:12" ht="11.25">
      <c r="F1236" s="4" t="s">
        <v>1</v>
      </c>
      <c r="G1236" s="4" t="s">
        <v>1</v>
      </c>
      <c r="H1236" s="4" t="s">
        <v>1</v>
      </c>
      <c r="I1236" s="4" t="s">
        <v>1</v>
      </c>
      <c r="J1236" s="4" t="s">
        <v>1</v>
      </c>
      <c r="K1236" s="4" t="s">
        <v>1</v>
      </c>
      <c r="L1236" s="4" t="s">
        <v>1</v>
      </c>
    </row>
    <row r="1237" spans="6:12" ht="11.25">
      <c r="F1237" s="4" t="s">
        <v>1</v>
      </c>
      <c r="G1237" s="4" t="s">
        <v>1</v>
      </c>
      <c r="H1237" s="4" t="s">
        <v>1</v>
      </c>
      <c r="I1237" s="4" t="s">
        <v>1</v>
      </c>
      <c r="J1237" s="4" t="s">
        <v>1</v>
      </c>
      <c r="K1237" s="4" t="s">
        <v>1</v>
      </c>
      <c r="L1237" s="4" t="s">
        <v>1</v>
      </c>
    </row>
    <row r="1238" spans="1:12" ht="11.25">
      <c r="A1238" s="4" t="s">
        <v>1</v>
      </c>
      <c r="B1238" s="4" t="s">
        <v>1</v>
      </c>
      <c r="C1238" s="4" t="s">
        <v>1</v>
      </c>
      <c r="D1238" s="4" t="s">
        <v>1</v>
      </c>
      <c r="E1238" s="4" t="s">
        <v>1</v>
      </c>
      <c r="F1238" s="4" t="s">
        <v>1</v>
      </c>
      <c r="G1238" s="4" t="s">
        <v>1</v>
      </c>
      <c r="H1238" s="4" t="s">
        <v>1</v>
      </c>
      <c r="I1238" s="4" t="s">
        <v>1</v>
      </c>
      <c r="J1238" s="4" t="s">
        <v>1</v>
      </c>
      <c r="K1238" s="4" t="s">
        <v>1</v>
      </c>
      <c r="L1238" s="4" t="s">
        <v>1</v>
      </c>
    </row>
    <row r="1239" spans="1:12" ht="11.25">
      <c r="A1239" s="4" t="s">
        <v>1</v>
      </c>
      <c r="B1239" s="4" t="s">
        <v>1</v>
      </c>
      <c r="C1239" s="4" t="s">
        <v>1</v>
      </c>
      <c r="D1239" s="4" t="s">
        <v>1</v>
      </c>
      <c r="E1239" s="4" t="s">
        <v>1</v>
      </c>
      <c r="F1239" s="4" t="s">
        <v>1</v>
      </c>
      <c r="G1239" s="4" t="s">
        <v>1</v>
      </c>
      <c r="H1239" s="4" t="s">
        <v>1</v>
      </c>
      <c r="I1239" s="4" t="s">
        <v>1</v>
      </c>
      <c r="J1239" s="4" t="s">
        <v>1</v>
      </c>
      <c r="K1239" s="4" t="s">
        <v>1</v>
      </c>
      <c r="L1239" s="4" t="s">
        <v>1</v>
      </c>
    </row>
    <row r="1240" spans="8:12" ht="11.25">
      <c r="H1240" s="4" t="s">
        <v>1</v>
      </c>
      <c r="I1240" s="4" t="s">
        <v>1</v>
      </c>
      <c r="J1240" s="4" t="s">
        <v>1</v>
      </c>
      <c r="K1240" s="4" t="s">
        <v>1</v>
      </c>
      <c r="L1240" s="4" t="s">
        <v>1</v>
      </c>
    </row>
    <row r="1241" spans="8:12" ht="11.25">
      <c r="H1241" s="4" t="s">
        <v>1</v>
      </c>
      <c r="I1241" s="4" t="s">
        <v>1</v>
      </c>
      <c r="J1241" s="4" t="s">
        <v>1</v>
      </c>
      <c r="K1241" s="4" t="s">
        <v>1</v>
      </c>
      <c r="L1241" s="4" t="s">
        <v>1</v>
      </c>
    </row>
    <row r="1242" spans="8:12" ht="11.25">
      <c r="H1242" s="4" t="s">
        <v>1</v>
      </c>
      <c r="I1242" s="4" t="s">
        <v>1</v>
      </c>
      <c r="J1242" s="4" t="s">
        <v>1</v>
      </c>
      <c r="K1242" s="4" t="s">
        <v>1</v>
      </c>
      <c r="L1242" s="4" t="s">
        <v>1</v>
      </c>
    </row>
    <row r="1243" spans="8:12" ht="11.25">
      <c r="H1243" s="4" t="s">
        <v>1</v>
      </c>
      <c r="I1243" s="4" t="s">
        <v>1</v>
      </c>
      <c r="J1243" s="4" t="s">
        <v>1</v>
      </c>
      <c r="K1243" s="4" t="s">
        <v>1</v>
      </c>
      <c r="L1243" s="4" t="s">
        <v>1</v>
      </c>
    </row>
    <row r="1244" spans="8:12" ht="11.25">
      <c r="H1244" s="4" t="s">
        <v>1</v>
      </c>
      <c r="I1244" s="4" t="s">
        <v>1</v>
      </c>
      <c r="J1244" s="4" t="s">
        <v>1</v>
      </c>
      <c r="K1244" s="4" t="s">
        <v>1</v>
      </c>
      <c r="L1244" s="4" t="s">
        <v>1</v>
      </c>
    </row>
    <row r="1245" spans="8:12" ht="11.25">
      <c r="H1245" s="4" t="s">
        <v>1</v>
      </c>
      <c r="I1245" s="4" t="s">
        <v>1</v>
      </c>
      <c r="J1245" s="4" t="s">
        <v>1</v>
      </c>
      <c r="K1245" s="4" t="s">
        <v>1</v>
      </c>
      <c r="L1245" s="4" t="s">
        <v>1</v>
      </c>
    </row>
    <row r="1246" spans="8:12" ht="11.25">
      <c r="H1246" s="4" t="s">
        <v>1</v>
      </c>
      <c r="I1246" s="4" t="s">
        <v>1</v>
      </c>
      <c r="J1246" s="4" t="s">
        <v>1</v>
      </c>
      <c r="K1246" s="4" t="s">
        <v>1</v>
      </c>
      <c r="L1246" s="4" t="s">
        <v>1</v>
      </c>
    </row>
    <row r="1247" spans="8:12" ht="11.25">
      <c r="H1247" s="4" t="s">
        <v>1</v>
      </c>
      <c r="I1247" s="4" t="s">
        <v>1</v>
      </c>
      <c r="J1247" s="4" t="s">
        <v>1</v>
      </c>
      <c r="K1247" s="4" t="s">
        <v>1</v>
      </c>
      <c r="L1247" s="4" t="s">
        <v>1</v>
      </c>
    </row>
    <row r="1248" spans="8:12" ht="11.25">
      <c r="H1248" s="4" t="s">
        <v>1</v>
      </c>
      <c r="I1248" s="4" t="s">
        <v>1</v>
      </c>
      <c r="J1248" s="4" t="s">
        <v>1</v>
      </c>
      <c r="K1248" s="4" t="s">
        <v>1</v>
      </c>
      <c r="L1248" s="4" t="s">
        <v>1</v>
      </c>
    </row>
    <row r="1249" spans="8:12" ht="11.25">
      <c r="H1249" s="4" t="s">
        <v>1</v>
      </c>
      <c r="I1249" s="4" t="s">
        <v>1</v>
      </c>
      <c r="J1249" s="4" t="s">
        <v>1</v>
      </c>
      <c r="K1249" s="4" t="s">
        <v>1</v>
      </c>
      <c r="L1249" s="4" t="s">
        <v>1</v>
      </c>
    </row>
    <row r="1250" spans="8:12" ht="11.25">
      <c r="H1250" s="4" t="s">
        <v>1</v>
      </c>
      <c r="I1250" s="4" t="s">
        <v>1</v>
      </c>
      <c r="J1250" s="4" t="s">
        <v>1</v>
      </c>
      <c r="K1250" s="4" t="s">
        <v>1</v>
      </c>
      <c r="L1250" s="4" t="s">
        <v>1</v>
      </c>
    </row>
    <row r="1251" spans="8:12" ht="11.25">
      <c r="H1251" s="4" t="s">
        <v>1</v>
      </c>
      <c r="I1251" s="4" t="s">
        <v>1</v>
      </c>
      <c r="J1251" s="4" t="s">
        <v>1</v>
      </c>
      <c r="K1251" s="4" t="s">
        <v>1</v>
      </c>
      <c r="L1251" s="4" t="s">
        <v>1</v>
      </c>
    </row>
    <row r="1252" spans="8:12" ht="11.25">
      <c r="H1252" s="4" t="s">
        <v>1</v>
      </c>
      <c r="I1252" s="4" t="s">
        <v>1</v>
      </c>
      <c r="J1252" s="4" t="s">
        <v>1</v>
      </c>
      <c r="K1252" s="4" t="s">
        <v>1</v>
      </c>
      <c r="L1252" s="4" t="s">
        <v>1</v>
      </c>
    </row>
    <row r="1253" spans="8:12" ht="11.25">
      <c r="H1253" s="4" t="s">
        <v>1</v>
      </c>
      <c r="I1253" s="4" t="s">
        <v>1</v>
      </c>
      <c r="J1253" s="4" t="s">
        <v>1</v>
      </c>
      <c r="K1253" s="4" t="s">
        <v>1</v>
      </c>
      <c r="L1253" s="4" t="s">
        <v>1</v>
      </c>
    </row>
    <row r="1254" spans="8:12" ht="11.25">
      <c r="H1254" s="4" t="s">
        <v>1</v>
      </c>
      <c r="I1254" s="4" t="s">
        <v>1</v>
      </c>
      <c r="J1254" s="4" t="s">
        <v>1</v>
      </c>
      <c r="K1254" s="4" t="s">
        <v>1</v>
      </c>
      <c r="L1254" s="4" t="s">
        <v>1</v>
      </c>
    </row>
    <row r="1255" spans="8:12" ht="11.25">
      <c r="H1255" s="4" t="s">
        <v>1</v>
      </c>
      <c r="I1255" s="4" t="s">
        <v>1</v>
      </c>
      <c r="J1255" s="4" t="s">
        <v>1</v>
      </c>
      <c r="K1255" s="4" t="s">
        <v>1</v>
      </c>
      <c r="L1255" s="4" t="s">
        <v>1</v>
      </c>
    </row>
    <row r="1256" spans="8:12" ht="11.25">
      <c r="H1256" s="4" t="s">
        <v>1</v>
      </c>
      <c r="I1256" s="4" t="s">
        <v>1</v>
      </c>
      <c r="J1256" s="4" t="s">
        <v>1</v>
      </c>
      <c r="K1256" s="4" t="s">
        <v>1</v>
      </c>
      <c r="L1256" s="4" t="s">
        <v>1</v>
      </c>
    </row>
    <row r="1257" spans="8:12" ht="11.25">
      <c r="H1257" s="4" t="s">
        <v>1</v>
      </c>
      <c r="I1257" s="4" t="s">
        <v>1</v>
      </c>
      <c r="J1257" s="4" t="s">
        <v>1</v>
      </c>
      <c r="K1257" s="4" t="s">
        <v>1</v>
      </c>
      <c r="L1257" s="4" t="s">
        <v>1</v>
      </c>
    </row>
    <row r="1258" spans="8:12" ht="11.25">
      <c r="H1258" s="4" t="s">
        <v>1</v>
      </c>
      <c r="I1258" s="4" t="s">
        <v>1</v>
      </c>
      <c r="J1258" s="4" t="s">
        <v>1</v>
      </c>
      <c r="K1258" s="4" t="s">
        <v>1</v>
      </c>
      <c r="L1258" s="4" t="s">
        <v>1</v>
      </c>
    </row>
    <row r="1259" spans="8:12" ht="11.25">
      <c r="H1259" s="4" t="s">
        <v>1</v>
      </c>
      <c r="I1259" s="4" t="s">
        <v>1</v>
      </c>
      <c r="J1259" s="4" t="s">
        <v>1</v>
      </c>
      <c r="K1259" s="4" t="s">
        <v>1</v>
      </c>
      <c r="L1259" s="4" t="s">
        <v>1</v>
      </c>
    </row>
    <row r="1260" spans="8:12" ht="11.25">
      <c r="H1260" s="4" t="s">
        <v>1</v>
      </c>
      <c r="I1260" s="4" t="s">
        <v>1</v>
      </c>
      <c r="J1260" s="4" t="s">
        <v>1</v>
      </c>
      <c r="K1260" s="4" t="s">
        <v>1</v>
      </c>
      <c r="L1260" s="4" t="s">
        <v>1</v>
      </c>
    </row>
    <row r="1261" spans="8:12" ht="11.25">
      <c r="H1261" s="4" t="s">
        <v>1</v>
      </c>
      <c r="I1261" s="4" t="s">
        <v>1</v>
      </c>
      <c r="J1261" s="4" t="s">
        <v>1</v>
      </c>
      <c r="K1261" s="4" t="s">
        <v>1</v>
      </c>
      <c r="L1261" s="4" t="s">
        <v>1</v>
      </c>
    </row>
    <row r="1262" spans="8:12" ht="11.25">
      <c r="H1262" s="4" t="s">
        <v>1</v>
      </c>
      <c r="I1262" s="4" t="s">
        <v>1</v>
      </c>
      <c r="J1262" s="4" t="s">
        <v>1</v>
      </c>
      <c r="K1262" s="4" t="s">
        <v>1</v>
      </c>
      <c r="L1262" s="4" t="s">
        <v>1</v>
      </c>
    </row>
    <row r="1263" spans="8:12" ht="11.25">
      <c r="H1263" s="4" t="s">
        <v>1</v>
      </c>
      <c r="I1263" s="4" t="s">
        <v>1</v>
      </c>
      <c r="J1263" s="4" t="s">
        <v>1</v>
      </c>
      <c r="K1263" s="4" t="s">
        <v>1</v>
      </c>
      <c r="L1263" s="4" t="s">
        <v>1</v>
      </c>
    </row>
    <row r="1264" spans="8:12" ht="11.25">
      <c r="H1264" s="4" t="s">
        <v>1</v>
      </c>
      <c r="I1264" s="4" t="s">
        <v>1</v>
      </c>
      <c r="J1264" s="4" t="s">
        <v>1</v>
      </c>
      <c r="K1264" s="4" t="s">
        <v>1</v>
      </c>
      <c r="L1264" s="4" t="s">
        <v>1</v>
      </c>
    </row>
    <row r="1265" spans="8:12" ht="11.25">
      <c r="H1265" s="4" t="s">
        <v>1</v>
      </c>
      <c r="I1265" s="4" t="s">
        <v>1</v>
      </c>
      <c r="J1265" s="4" t="s">
        <v>1</v>
      </c>
      <c r="K1265" s="4" t="s">
        <v>1</v>
      </c>
      <c r="L1265" s="4" t="s">
        <v>1</v>
      </c>
    </row>
    <row r="1266" spans="8:12" ht="11.25">
      <c r="H1266" s="4" t="s">
        <v>1</v>
      </c>
      <c r="I1266" s="4" t="s">
        <v>1</v>
      </c>
      <c r="J1266" s="4" t="s">
        <v>1</v>
      </c>
      <c r="K1266" s="4" t="s">
        <v>1</v>
      </c>
      <c r="L1266" s="4" t="s">
        <v>1</v>
      </c>
    </row>
    <row r="1267" spans="8:12" ht="11.25">
      <c r="H1267" s="4" t="s">
        <v>1</v>
      </c>
      <c r="I1267" s="4" t="s">
        <v>1</v>
      </c>
      <c r="J1267" s="4" t="s">
        <v>1</v>
      </c>
      <c r="K1267" s="4" t="s">
        <v>1</v>
      </c>
      <c r="L1267" s="4" t="s">
        <v>1</v>
      </c>
    </row>
    <row r="1268" spans="8:12" ht="11.25">
      <c r="H1268" s="4" t="s">
        <v>1</v>
      </c>
      <c r="I1268" s="4" t="s">
        <v>1</v>
      </c>
      <c r="J1268" s="4" t="s">
        <v>1</v>
      </c>
      <c r="K1268" s="4" t="s">
        <v>1</v>
      </c>
      <c r="L1268" s="4" t="s">
        <v>1</v>
      </c>
    </row>
    <row r="1269" spans="8:12" ht="11.25">
      <c r="H1269" s="4" t="s">
        <v>1</v>
      </c>
      <c r="I1269" s="4" t="s">
        <v>1</v>
      </c>
      <c r="J1269" s="4" t="s">
        <v>1</v>
      </c>
      <c r="K1269" s="4" t="s">
        <v>1</v>
      </c>
      <c r="L1269" s="4" t="s">
        <v>1</v>
      </c>
    </row>
    <row r="1270" spans="8:12" ht="11.25">
      <c r="H1270" s="4" t="s">
        <v>1</v>
      </c>
      <c r="I1270" s="4" t="s">
        <v>1</v>
      </c>
      <c r="J1270" s="4" t="s">
        <v>1</v>
      </c>
      <c r="K1270" s="4" t="s">
        <v>1</v>
      </c>
      <c r="L1270" s="4" t="s">
        <v>1</v>
      </c>
    </row>
    <row r="1271" spans="1:12" ht="11.25">
      <c r="A1271" s="4" t="s">
        <v>1</v>
      </c>
      <c r="B1271" s="4" t="s">
        <v>1</v>
      </c>
      <c r="C1271" s="4" t="s">
        <v>1</v>
      </c>
      <c r="D1271" s="4" t="s">
        <v>1</v>
      </c>
      <c r="E1271" s="4" t="s">
        <v>1</v>
      </c>
      <c r="F1271" s="4" t="s">
        <v>1</v>
      </c>
      <c r="G1271" s="4" t="s">
        <v>1</v>
      </c>
      <c r="H1271" s="4" t="s">
        <v>1</v>
      </c>
      <c r="I1271" s="4" t="s">
        <v>1</v>
      </c>
      <c r="J1271" s="4" t="s">
        <v>1</v>
      </c>
      <c r="K1271" s="4" t="s">
        <v>1</v>
      </c>
      <c r="L1271" s="4" t="s">
        <v>1</v>
      </c>
    </row>
    <row r="1272" spans="1:12" ht="11.25">
      <c r="A1272" s="4" t="s">
        <v>1</v>
      </c>
      <c r="B1272" s="4" t="s">
        <v>1</v>
      </c>
      <c r="C1272" s="4" t="s">
        <v>1</v>
      </c>
      <c r="D1272" s="4" t="s">
        <v>1</v>
      </c>
      <c r="E1272" s="4" t="s">
        <v>1</v>
      </c>
      <c r="F1272" s="4" t="s">
        <v>1</v>
      </c>
      <c r="G1272" s="4" t="s">
        <v>1</v>
      </c>
      <c r="H1272" s="4" t="s">
        <v>1</v>
      </c>
      <c r="I1272" s="4" t="s">
        <v>1</v>
      </c>
      <c r="J1272" s="4" t="s">
        <v>1</v>
      </c>
      <c r="K1272" s="4" t="s">
        <v>1</v>
      </c>
      <c r="L1272" s="4" t="s">
        <v>1</v>
      </c>
    </row>
  </sheetData>
  <sheetProtection/>
  <printOptions gridLines="1" horizontalCentered="1"/>
  <pageMargins left="0" right="0" top="0.5" bottom="0.25" header="0.25" footer="0.25"/>
  <pageSetup horizontalDpi="600" verticalDpi="600" orientation="portrait" paperSize="5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8"/>
  <sheetViews>
    <sheetView zoomScalePageLayoutView="0" workbookViewId="0" topLeftCell="B83">
      <selection activeCell="O83" sqref="O1:O16384"/>
    </sheetView>
  </sheetViews>
  <sheetFormatPr defaultColWidth="9.140625" defaultRowHeight="12.75"/>
  <cols>
    <col min="1" max="1" width="25.7109375" style="23" customWidth="1"/>
    <col min="2" max="2" width="6.7109375" style="23" customWidth="1"/>
    <col min="3" max="14" width="6.28125" style="23" customWidth="1"/>
    <col min="15" max="16384" width="9.140625" style="23" customWidth="1"/>
  </cols>
  <sheetData>
    <row r="1" spans="1:14" s="81" customFormat="1" ht="69.75" customHeight="1">
      <c r="A1" s="84" t="s">
        <v>148</v>
      </c>
      <c r="B1" s="85" t="s">
        <v>2</v>
      </c>
      <c r="C1" s="85" t="s">
        <v>282</v>
      </c>
      <c r="D1" s="85" t="s">
        <v>283</v>
      </c>
      <c r="E1" s="85" t="s">
        <v>283</v>
      </c>
      <c r="F1" s="85" t="s">
        <v>284</v>
      </c>
      <c r="G1" s="85" t="s">
        <v>283</v>
      </c>
      <c r="H1" s="85" t="s">
        <v>285</v>
      </c>
      <c r="I1" s="85" t="s">
        <v>286</v>
      </c>
      <c r="J1" s="85" t="s">
        <v>287</v>
      </c>
      <c r="K1" s="85" t="s">
        <v>288</v>
      </c>
      <c r="L1" s="85" t="s">
        <v>199</v>
      </c>
      <c r="M1" s="86" t="s">
        <v>200</v>
      </c>
      <c r="N1" s="103"/>
    </row>
    <row r="2" spans="1:14" s="82" customFormat="1" ht="11.25">
      <c r="A2" s="56" t="s">
        <v>270</v>
      </c>
      <c r="B2" s="87" t="s">
        <v>1</v>
      </c>
      <c r="C2" s="87" t="s">
        <v>262</v>
      </c>
      <c r="D2" s="87" t="s">
        <v>263</v>
      </c>
      <c r="E2" s="87" t="s">
        <v>227</v>
      </c>
      <c r="F2" s="87" t="s">
        <v>264</v>
      </c>
      <c r="G2" s="87" t="s">
        <v>232</v>
      </c>
      <c r="H2" s="87" t="s">
        <v>268</v>
      </c>
      <c r="I2" s="87" t="s">
        <v>266</v>
      </c>
      <c r="J2" s="87" t="s">
        <v>267</v>
      </c>
      <c r="K2" s="87" t="s">
        <v>269</v>
      </c>
      <c r="L2" s="87" t="s">
        <v>198</v>
      </c>
      <c r="M2" s="93" t="s">
        <v>198</v>
      </c>
      <c r="N2" s="87"/>
    </row>
    <row r="3" spans="1:14" s="82" customFormat="1" ht="11.25">
      <c r="A3" s="94" t="s">
        <v>1</v>
      </c>
      <c r="B3" s="87" t="s">
        <v>1</v>
      </c>
      <c r="C3" s="87" t="s">
        <v>149</v>
      </c>
      <c r="D3" s="87" t="s">
        <v>150</v>
      </c>
      <c r="E3" s="87" t="s">
        <v>151</v>
      </c>
      <c r="F3" s="87" t="s">
        <v>152</v>
      </c>
      <c r="G3" s="87" t="s">
        <v>153</v>
      </c>
      <c r="H3" s="87" t="s">
        <v>154</v>
      </c>
      <c r="I3" s="87" t="s">
        <v>155</v>
      </c>
      <c r="J3" s="87" t="s">
        <v>156</v>
      </c>
      <c r="K3" s="87" t="s">
        <v>157</v>
      </c>
      <c r="L3" s="87" t="s">
        <v>198</v>
      </c>
      <c r="M3" s="93" t="s">
        <v>198</v>
      </c>
      <c r="N3" s="87"/>
    </row>
    <row r="4" spans="1:14" ht="11.25">
      <c r="A4" s="88" t="s">
        <v>11</v>
      </c>
      <c r="B4" s="60">
        <v>597</v>
      </c>
      <c r="C4" s="60">
        <v>158</v>
      </c>
      <c r="D4" s="60">
        <v>312</v>
      </c>
      <c r="E4" s="60">
        <v>24</v>
      </c>
      <c r="F4" s="60">
        <v>17</v>
      </c>
      <c r="G4" s="60">
        <v>20</v>
      </c>
      <c r="H4" s="60">
        <v>4</v>
      </c>
      <c r="I4" s="60">
        <v>0</v>
      </c>
      <c r="J4" s="60">
        <v>2</v>
      </c>
      <c r="K4" s="60">
        <v>2</v>
      </c>
      <c r="L4" s="60">
        <v>58</v>
      </c>
      <c r="M4" s="62">
        <v>0</v>
      </c>
      <c r="N4" s="60"/>
    </row>
    <row r="5" spans="1:14" s="83" customFormat="1" ht="11.25">
      <c r="A5" s="89" t="s">
        <v>217</v>
      </c>
      <c r="B5" s="61">
        <f aca="true" t="shared" si="0" ref="B5:M5">SUM(B4)</f>
        <v>597</v>
      </c>
      <c r="C5" s="61">
        <f t="shared" si="0"/>
        <v>158</v>
      </c>
      <c r="D5" s="61">
        <f t="shared" si="0"/>
        <v>312</v>
      </c>
      <c r="E5" s="61">
        <f t="shared" si="0"/>
        <v>24</v>
      </c>
      <c r="F5" s="61">
        <f t="shared" si="0"/>
        <v>17</v>
      </c>
      <c r="G5" s="61">
        <f t="shared" si="0"/>
        <v>20</v>
      </c>
      <c r="H5" s="61">
        <f t="shared" si="0"/>
        <v>4</v>
      </c>
      <c r="I5" s="61">
        <f t="shared" si="0"/>
        <v>0</v>
      </c>
      <c r="J5" s="61">
        <f t="shared" si="0"/>
        <v>2</v>
      </c>
      <c r="K5" s="61">
        <f t="shared" si="0"/>
        <v>2</v>
      </c>
      <c r="L5" s="61">
        <f t="shared" si="0"/>
        <v>58</v>
      </c>
      <c r="M5" s="77">
        <f t="shared" si="0"/>
        <v>0</v>
      </c>
      <c r="N5" s="61"/>
    </row>
    <row r="6" spans="1:14" ht="11.25">
      <c r="A6" s="88" t="s">
        <v>12</v>
      </c>
      <c r="B6" s="60">
        <v>509</v>
      </c>
      <c r="C6" s="60">
        <v>184</v>
      </c>
      <c r="D6" s="60">
        <v>228</v>
      </c>
      <c r="E6" s="60">
        <v>18</v>
      </c>
      <c r="F6" s="60">
        <v>18</v>
      </c>
      <c r="G6" s="60">
        <v>2</v>
      </c>
      <c r="H6" s="60">
        <v>1</v>
      </c>
      <c r="I6" s="60">
        <v>0</v>
      </c>
      <c r="J6" s="60">
        <v>1</v>
      </c>
      <c r="K6" s="60">
        <v>2</v>
      </c>
      <c r="L6" s="60">
        <v>55</v>
      </c>
      <c r="M6" s="62">
        <v>0</v>
      </c>
      <c r="N6" s="60"/>
    </row>
    <row r="7" spans="1:14" ht="11.25">
      <c r="A7" s="88" t="s">
        <v>13</v>
      </c>
      <c r="B7" s="60">
        <v>616</v>
      </c>
      <c r="C7" s="60">
        <v>216</v>
      </c>
      <c r="D7" s="60">
        <v>310</v>
      </c>
      <c r="E7" s="60">
        <v>16</v>
      </c>
      <c r="F7" s="60">
        <v>8</v>
      </c>
      <c r="G7" s="60">
        <v>13</v>
      </c>
      <c r="H7" s="60">
        <v>1</v>
      </c>
      <c r="I7" s="60">
        <v>2</v>
      </c>
      <c r="J7" s="60">
        <v>1</v>
      </c>
      <c r="K7" s="60">
        <v>2</v>
      </c>
      <c r="L7" s="60">
        <v>47</v>
      </c>
      <c r="M7" s="62">
        <v>0</v>
      </c>
      <c r="N7" s="60"/>
    </row>
    <row r="8" spans="1:14" ht="11.25">
      <c r="A8" s="88" t="s">
        <v>14</v>
      </c>
      <c r="B8" s="60">
        <v>503</v>
      </c>
      <c r="C8" s="60">
        <v>177</v>
      </c>
      <c r="D8" s="60">
        <v>254</v>
      </c>
      <c r="E8" s="60">
        <v>18</v>
      </c>
      <c r="F8" s="60">
        <v>9</v>
      </c>
      <c r="G8" s="60">
        <v>5</v>
      </c>
      <c r="H8" s="60">
        <v>0</v>
      </c>
      <c r="I8" s="60">
        <v>1</v>
      </c>
      <c r="J8" s="60">
        <v>3</v>
      </c>
      <c r="K8" s="60">
        <v>3</v>
      </c>
      <c r="L8" s="60">
        <v>33</v>
      </c>
      <c r="M8" s="62">
        <v>0</v>
      </c>
      <c r="N8" s="60"/>
    </row>
    <row r="9" spans="1:14" ht="11.25">
      <c r="A9" s="88" t="s">
        <v>15</v>
      </c>
      <c r="B9" s="60">
        <v>352</v>
      </c>
      <c r="C9" s="60">
        <v>118</v>
      </c>
      <c r="D9" s="60">
        <v>162</v>
      </c>
      <c r="E9" s="60">
        <v>19</v>
      </c>
      <c r="F9" s="60">
        <v>11</v>
      </c>
      <c r="G9" s="60">
        <v>8</v>
      </c>
      <c r="H9" s="60">
        <v>1</v>
      </c>
      <c r="I9" s="60">
        <v>0</v>
      </c>
      <c r="J9" s="60">
        <v>0</v>
      </c>
      <c r="K9" s="60">
        <v>2</v>
      </c>
      <c r="L9" s="60">
        <v>31</v>
      </c>
      <c r="M9" s="62">
        <v>0</v>
      </c>
      <c r="N9" s="60"/>
    </row>
    <row r="10" spans="1:14" ht="11.25">
      <c r="A10" s="88" t="s">
        <v>16</v>
      </c>
      <c r="B10" s="60">
        <v>535</v>
      </c>
      <c r="C10" s="60">
        <v>200</v>
      </c>
      <c r="D10" s="60">
        <v>231</v>
      </c>
      <c r="E10" s="60">
        <v>21</v>
      </c>
      <c r="F10" s="60">
        <v>20</v>
      </c>
      <c r="G10" s="60">
        <v>6</v>
      </c>
      <c r="H10" s="60">
        <v>0</v>
      </c>
      <c r="I10" s="60">
        <v>0</v>
      </c>
      <c r="J10" s="60">
        <v>0</v>
      </c>
      <c r="K10" s="60">
        <v>0</v>
      </c>
      <c r="L10" s="60">
        <v>57</v>
      </c>
      <c r="M10" s="62">
        <v>0</v>
      </c>
      <c r="N10" s="60"/>
    </row>
    <row r="11" spans="1:14" ht="11.25">
      <c r="A11" s="88" t="s">
        <v>17</v>
      </c>
      <c r="B11" s="60">
        <v>303</v>
      </c>
      <c r="C11" s="60">
        <v>117</v>
      </c>
      <c r="D11" s="60">
        <v>133</v>
      </c>
      <c r="E11" s="60">
        <v>15</v>
      </c>
      <c r="F11" s="60">
        <v>6</v>
      </c>
      <c r="G11" s="60">
        <v>3</v>
      </c>
      <c r="H11" s="60">
        <v>1</v>
      </c>
      <c r="I11" s="60">
        <v>2</v>
      </c>
      <c r="J11" s="60">
        <v>0</v>
      </c>
      <c r="K11" s="60">
        <v>1</v>
      </c>
      <c r="L11" s="60">
        <v>25</v>
      </c>
      <c r="M11" s="62">
        <v>0</v>
      </c>
      <c r="N11" s="60"/>
    </row>
    <row r="12" spans="1:14" ht="11.25">
      <c r="A12" s="88" t="s">
        <v>18</v>
      </c>
      <c r="B12" s="60">
        <v>564</v>
      </c>
      <c r="C12" s="60">
        <v>213</v>
      </c>
      <c r="D12" s="60">
        <v>234</v>
      </c>
      <c r="E12" s="60">
        <v>27</v>
      </c>
      <c r="F12" s="60">
        <v>18</v>
      </c>
      <c r="G12" s="60">
        <v>11</v>
      </c>
      <c r="H12" s="60">
        <v>2</v>
      </c>
      <c r="I12" s="60">
        <v>2</v>
      </c>
      <c r="J12" s="60">
        <v>1</v>
      </c>
      <c r="K12" s="60">
        <v>3</v>
      </c>
      <c r="L12" s="60">
        <v>53</v>
      </c>
      <c r="M12" s="62">
        <v>0</v>
      </c>
      <c r="N12" s="60"/>
    </row>
    <row r="13" spans="1:14" ht="11.25">
      <c r="A13" s="88" t="s">
        <v>19</v>
      </c>
      <c r="B13" s="60">
        <v>318</v>
      </c>
      <c r="C13" s="60">
        <v>132</v>
      </c>
      <c r="D13" s="60">
        <v>128</v>
      </c>
      <c r="E13" s="60">
        <v>10</v>
      </c>
      <c r="F13" s="60">
        <v>12</v>
      </c>
      <c r="G13" s="60">
        <v>7</v>
      </c>
      <c r="H13" s="60">
        <v>0</v>
      </c>
      <c r="I13" s="60">
        <v>0</v>
      </c>
      <c r="J13" s="60">
        <v>0</v>
      </c>
      <c r="K13" s="60">
        <v>2</v>
      </c>
      <c r="L13" s="60">
        <v>27</v>
      </c>
      <c r="M13" s="62">
        <v>0</v>
      </c>
      <c r="N13" s="60"/>
    </row>
    <row r="14" spans="1:14" ht="11.25">
      <c r="A14" s="88" t="s">
        <v>20</v>
      </c>
      <c r="B14" s="60">
        <v>450</v>
      </c>
      <c r="C14" s="60">
        <v>161</v>
      </c>
      <c r="D14" s="60">
        <v>204</v>
      </c>
      <c r="E14" s="60">
        <v>17</v>
      </c>
      <c r="F14" s="60">
        <v>15</v>
      </c>
      <c r="G14" s="60">
        <v>8</v>
      </c>
      <c r="H14" s="60">
        <v>3</v>
      </c>
      <c r="I14" s="60">
        <v>0</v>
      </c>
      <c r="J14" s="60">
        <v>0</v>
      </c>
      <c r="K14" s="60">
        <v>4</v>
      </c>
      <c r="L14" s="60">
        <v>38</v>
      </c>
      <c r="M14" s="62">
        <v>0</v>
      </c>
      <c r="N14" s="60"/>
    </row>
    <row r="15" spans="1:14" s="83" customFormat="1" ht="11.25">
      <c r="A15" s="89" t="s">
        <v>217</v>
      </c>
      <c r="B15" s="61">
        <f aca="true" t="shared" si="1" ref="B15:M15">SUM(B6:B14)</f>
        <v>4150</v>
      </c>
      <c r="C15" s="61">
        <f t="shared" si="1"/>
        <v>1518</v>
      </c>
      <c r="D15" s="61">
        <f t="shared" si="1"/>
        <v>1884</v>
      </c>
      <c r="E15" s="61">
        <f t="shared" si="1"/>
        <v>161</v>
      </c>
      <c r="F15" s="61">
        <f t="shared" si="1"/>
        <v>117</v>
      </c>
      <c r="G15" s="61">
        <f t="shared" si="1"/>
        <v>63</v>
      </c>
      <c r="H15" s="61">
        <f t="shared" si="1"/>
        <v>9</v>
      </c>
      <c r="I15" s="61">
        <f t="shared" si="1"/>
        <v>7</v>
      </c>
      <c r="J15" s="61">
        <f t="shared" si="1"/>
        <v>6</v>
      </c>
      <c r="K15" s="61">
        <f t="shared" si="1"/>
        <v>19</v>
      </c>
      <c r="L15" s="61">
        <f t="shared" si="1"/>
        <v>366</v>
      </c>
      <c r="M15" s="77">
        <f t="shared" si="1"/>
        <v>0</v>
      </c>
      <c r="N15" s="61"/>
    </row>
    <row r="16" spans="1:14" ht="11.25">
      <c r="A16" s="88" t="s">
        <v>21</v>
      </c>
      <c r="B16" s="60">
        <v>800</v>
      </c>
      <c r="C16" s="60">
        <v>278</v>
      </c>
      <c r="D16" s="60">
        <v>348</v>
      </c>
      <c r="E16" s="60">
        <v>25</v>
      </c>
      <c r="F16" s="60">
        <v>35</v>
      </c>
      <c r="G16" s="60">
        <v>21</v>
      </c>
      <c r="H16" s="60">
        <v>2</v>
      </c>
      <c r="I16" s="60">
        <v>2</v>
      </c>
      <c r="J16" s="60">
        <v>3</v>
      </c>
      <c r="K16" s="60">
        <v>2</v>
      </c>
      <c r="L16" s="60">
        <v>84</v>
      </c>
      <c r="M16" s="62">
        <v>0</v>
      </c>
      <c r="N16" s="60"/>
    </row>
    <row r="17" spans="1:14" ht="11.25">
      <c r="A17" s="88" t="s">
        <v>22</v>
      </c>
      <c r="B17" s="60">
        <v>557</v>
      </c>
      <c r="C17" s="60">
        <v>208</v>
      </c>
      <c r="D17" s="60">
        <v>235</v>
      </c>
      <c r="E17" s="60">
        <v>15</v>
      </c>
      <c r="F17" s="60">
        <v>23</v>
      </c>
      <c r="G17" s="60">
        <v>9</v>
      </c>
      <c r="H17" s="60">
        <v>4</v>
      </c>
      <c r="I17" s="60">
        <v>1</v>
      </c>
      <c r="J17" s="60">
        <v>1</v>
      </c>
      <c r="K17" s="60">
        <v>3</v>
      </c>
      <c r="L17" s="60">
        <v>58</v>
      </c>
      <c r="M17" s="62">
        <v>0</v>
      </c>
      <c r="N17" s="60"/>
    </row>
    <row r="18" spans="1:14" ht="11.25">
      <c r="A18" s="88" t="s">
        <v>23</v>
      </c>
      <c r="B18" s="60">
        <v>502</v>
      </c>
      <c r="C18" s="60">
        <v>167</v>
      </c>
      <c r="D18" s="60">
        <v>209</v>
      </c>
      <c r="E18" s="60">
        <v>24</v>
      </c>
      <c r="F18" s="60">
        <v>17</v>
      </c>
      <c r="G18" s="60">
        <v>11</v>
      </c>
      <c r="H18" s="60">
        <v>1</v>
      </c>
      <c r="I18" s="60">
        <v>2</v>
      </c>
      <c r="J18" s="60">
        <v>3</v>
      </c>
      <c r="K18" s="60">
        <v>2</v>
      </c>
      <c r="L18" s="60">
        <v>66</v>
      </c>
      <c r="M18" s="62">
        <v>0</v>
      </c>
      <c r="N18" s="60"/>
    </row>
    <row r="19" spans="1:14" s="83" customFormat="1" ht="11.25">
      <c r="A19" s="89" t="s">
        <v>217</v>
      </c>
      <c r="B19" s="61">
        <f aca="true" t="shared" si="2" ref="B19:M19">SUM(B16:B18)</f>
        <v>1859</v>
      </c>
      <c r="C19" s="61">
        <f t="shared" si="2"/>
        <v>653</v>
      </c>
      <c r="D19" s="61">
        <f t="shared" si="2"/>
        <v>792</v>
      </c>
      <c r="E19" s="61">
        <f t="shared" si="2"/>
        <v>64</v>
      </c>
      <c r="F19" s="61">
        <f t="shared" si="2"/>
        <v>75</v>
      </c>
      <c r="G19" s="61">
        <f t="shared" si="2"/>
        <v>41</v>
      </c>
      <c r="H19" s="61">
        <f t="shared" si="2"/>
        <v>7</v>
      </c>
      <c r="I19" s="61">
        <f t="shared" si="2"/>
        <v>5</v>
      </c>
      <c r="J19" s="61">
        <f t="shared" si="2"/>
        <v>7</v>
      </c>
      <c r="K19" s="61">
        <f t="shared" si="2"/>
        <v>7</v>
      </c>
      <c r="L19" s="61">
        <f t="shared" si="2"/>
        <v>208</v>
      </c>
      <c r="M19" s="77">
        <f t="shared" si="2"/>
        <v>0</v>
      </c>
      <c r="N19" s="61"/>
    </row>
    <row r="20" spans="1:14" ht="11.25">
      <c r="A20" s="88" t="s">
        <v>24</v>
      </c>
      <c r="B20" s="60">
        <v>525</v>
      </c>
      <c r="C20" s="60">
        <v>185</v>
      </c>
      <c r="D20" s="60">
        <v>210</v>
      </c>
      <c r="E20" s="60">
        <v>34</v>
      </c>
      <c r="F20" s="60">
        <v>23</v>
      </c>
      <c r="G20" s="60">
        <v>13</v>
      </c>
      <c r="H20" s="60">
        <v>1</v>
      </c>
      <c r="I20" s="60">
        <v>3</v>
      </c>
      <c r="J20" s="60">
        <v>3</v>
      </c>
      <c r="K20" s="60">
        <v>3</v>
      </c>
      <c r="L20" s="60">
        <v>50</v>
      </c>
      <c r="M20" s="62">
        <v>0</v>
      </c>
      <c r="N20" s="60"/>
    </row>
    <row r="21" spans="1:14" ht="11.25">
      <c r="A21" s="88" t="s">
        <v>25</v>
      </c>
      <c r="B21" s="60">
        <v>172</v>
      </c>
      <c r="C21" s="60">
        <v>65</v>
      </c>
      <c r="D21" s="60">
        <v>75</v>
      </c>
      <c r="E21" s="60">
        <v>5</v>
      </c>
      <c r="F21" s="60">
        <v>7</v>
      </c>
      <c r="G21" s="60">
        <v>4</v>
      </c>
      <c r="H21" s="60">
        <v>1</v>
      </c>
      <c r="I21" s="60">
        <v>0</v>
      </c>
      <c r="J21" s="60">
        <v>2</v>
      </c>
      <c r="K21" s="60">
        <v>1</v>
      </c>
      <c r="L21" s="60">
        <v>12</v>
      </c>
      <c r="M21" s="62">
        <v>0</v>
      </c>
      <c r="N21" s="60"/>
    </row>
    <row r="22" spans="1:14" s="83" customFormat="1" ht="11.25">
      <c r="A22" s="89" t="s">
        <v>217</v>
      </c>
      <c r="B22" s="61">
        <f aca="true" t="shared" si="3" ref="B22:M22">SUM(B20:B21)</f>
        <v>697</v>
      </c>
      <c r="C22" s="61">
        <f t="shared" si="3"/>
        <v>250</v>
      </c>
      <c r="D22" s="61">
        <f t="shared" si="3"/>
        <v>285</v>
      </c>
      <c r="E22" s="61">
        <f t="shared" si="3"/>
        <v>39</v>
      </c>
      <c r="F22" s="61">
        <f t="shared" si="3"/>
        <v>30</v>
      </c>
      <c r="G22" s="61">
        <f t="shared" si="3"/>
        <v>17</v>
      </c>
      <c r="H22" s="61">
        <f t="shared" si="3"/>
        <v>2</v>
      </c>
      <c r="I22" s="61">
        <f t="shared" si="3"/>
        <v>3</v>
      </c>
      <c r="J22" s="61">
        <f t="shared" si="3"/>
        <v>5</v>
      </c>
      <c r="K22" s="61">
        <f t="shared" si="3"/>
        <v>4</v>
      </c>
      <c r="L22" s="61">
        <f t="shared" si="3"/>
        <v>62</v>
      </c>
      <c r="M22" s="77">
        <f t="shared" si="3"/>
        <v>0</v>
      </c>
      <c r="N22" s="61"/>
    </row>
    <row r="23" spans="1:14" ht="11.25">
      <c r="A23" s="88" t="s">
        <v>26</v>
      </c>
      <c r="B23" s="60">
        <v>715</v>
      </c>
      <c r="C23" s="60">
        <v>206</v>
      </c>
      <c r="D23" s="60">
        <v>365</v>
      </c>
      <c r="E23" s="60">
        <v>31</v>
      </c>
      <c r="F23" s="60">
        <v>16</v>
      </c>
      <c r="G23" s="60">
        <v>14</v>
      </c>
      <c r="H23" s="60">
        <v>0</v>
      </c>
      <c r="I23" s="60">
        <v>1</v>
      </c>
      <c r="J23" s="60">
        <v>4</v>
      </c>
      <c r="K23" s="60">
        <v>2</v>
      </c>
      <c r="L23" s="60">
        <v>76</v>
      </c>
      <c r="M23" s="62">
        <v>0</v>
      </c>
      <c r="N23" s="60"/>
    </row>
    <row r="24" spans="1:14" ht="11.25">
      <c r="A24" s="88" t="s">
        <v>27</v>
      </c>
      <c r="B24" s="60">
        <v>411</v>
      </c>
      <c r="C24" s="60">
        <v>143</v>
      </c>
      <c r="D24" s="60">
        <v>187</v>
      </c>
      <c r="E24" s="60">
        <v>14</v>
      </c>
      <c r="F24" s="60">
        <v>13</v>
      </c>
      <c r="G24" s="60">
        <v>8</v>
      </c>
      <c r="H24" s="60">
        <v>3</v>
      </c>
      <c r="I24" s="60">
        <v>1</v>
      </c>
      <c r="J24" s="60">
        <v>1</v>
      </c>
      <c r="K24" s="60">
        <v>2</v>
      </c>
      <c r="L24" s="60">
        <v>39</v>
      </c>
      <c r="M24" s="62">
        <v>0</v>
      </c>
      <c r="N24" s="60"/>
    </row>
    <row r="25" spans="1:14" ht="11.25">
      <c r="A25" s="88" t="s">
        <v>28</v>
      </c>
      <c r="B25" s="60">
        <v>495</v>
      </c>
      <c r="C25" s="60">
        <v>188</v>
      </c>
      <c r="D25" s="60">
        <v>197</v>
      </c>
      <c r="E25" s="60">
        <v>26</v>
      </c>
      <c r="F25" s="60">
        <v>7</v>
      </c>
      <c r="G25" s="60">
        <v>6</v>
      </c>
      <c r="H25" s="60">
        <v>3</v>
      </c>
      <c r="I25" s="60">
        <v>3</v>
      </c>
      <c r="J25" s="60">
        <v>4</v>
      </c>
      <c r="K25" s="60">
        <v>4</v>
      </c>
      <c r="L25" s="60">
        <v>57</v>
      </c>
      <c r="M25" s="62">
        <v>0</v>
      </c>
      <c r="N25" s="60"/>
    </row>
    <row r="26" spans="1:14" ht="11.25">
      <c r="A26" s="88" t="s">
        <v>29</v>
      </c>
      <c r="B26" s="60">
        <v>390</v>
      </c>
      <c r="C26" s="60">
        <v>136</v>
      </c>
      <c r="D26" s="60">
        <v>202</v>
      </c>
      <c r="E26" s="60">
        <v>14</v>
      </c>
      <c r="F26" s="60">
        <v>5</v>
      </c>
      <c r="G26" s="60">
        <v>5</v>
      </c>
      <c r="H26" s="60">
        <v>0</v>
      </c>
      <c r="I26" s="60">
        <v>0</v>
      </c>
      <c r="J26" s="60">
        <v>0</v>
      </c>
      <c r="K26" s="60">
        <v>2</v>
      </c>
      <c r="L26" s="60">
        <v>26</v>
      </c>
      <c r="M26" s="62">
        <v>0</v>
      </c>
      <c r="N26" s="60"/>
    </row>
    <row r="27" spans="1:14" ht="11.25">
      <c r="A27" s="88" t="s">
        <v>30</v>
      </c>
      <c r="B27" s="60">
        <v>199</v>
      </c>
      <c r="C27" s="60">
        <v>67</v>
      </c>
      <c r="D27" s="60">
        <v>90</v>
      </c>
      <c r="E27" s="60">
        <v>16</v>
      </c>
      <c r="F27" s="60">
        <v>3</v>
      </c>
      <c r="G27" s="60">
        <v>2</v>
      </c>
      <c r="H27" s="60">
        <v>0</v>
      </c>
      <c r="I27" s="60">
        <v>0</v>
      </c>
      <c r="J27" s="60">
        <v>0</v>
      </c>
      <c r="K27" s="60">
        <v>1</v>
      </c>
      <c r="L27" s="60">
        <v>20</v>
      </c>
      <c r="M27" s="62">
        <v>0</v>
      </c>
      <c r="N27" s="60"/>
    </row>
    <row r="28" spans="1:14" s="83" customFormat="1" ht="11.25">
      <c r="A28" s="89" t="s">
        <v>217</v>
      </c>
      <c r="B28" s="61">
        <f aca="true" t="shared" si="4" ref="B28:M28">SUM(B23:B27)</f>
        <v>2210</v>
      </c>
      <c r="C28" s="61">
        <f t="shared" si="4"/>
        <v>740</v>
      </c>
      <c r="D28" s="61">
        <f t="shared" si="4"/>
        <v>1041</v>
      </c>
      <c r="E28" s="61">
        <f t="shared" si="4"/>
        <v>101</v>
      </c>
      <c r="F28" s="61">
        <f t="shared" si="4"/>
        <v>44</v>
      </c>
      <c r="G28" s="61">
        <f t="shared" si="4"/>
        <v>35</v>
      </c>
      <c r="H28" s="61">
        <f t="shared" si="4"/>
        <v>6</v>
      </c>
      <c r="I28" s="61">
        <f t="shared" si="4"/>
        <v>5</v>
      </c>
      <c r="J28" s="61">
        <f t="shared" si="4"/>
        <v>9</v>
      </c>
      <c r="K28" s="61">
        <f t="shared" si="4"/>
        <v>11</v>
      </c>
      <c r="L28" s="61">
        <f t="shared" si="4"/>
        <v>218</v>
      </c>
      <c r="M28" s="77">
        <f t="shared" si="4"/>
        <v>0</v>
      </c>
      <c r="N28" s="61"/>
    </row>
    <row r="29" spans="1:14" ht="11.25">
      <c r="A29" s="88" t="s">
        <v>31</v>
      </c>
      <c r="B29" s="60">
        <v>497</v>
      </c>
      <c r="C29" s="60">
        <v>178</v>
      </c>
      <c r="D29" s="60">
        <v>214</v>
      </c>
      <c r="E29" s="60">
        <v>30</v>
      </c>
      <c r="F29" s="60">
        <v>16</v>
      </c>
      <c r="G29" s="60">
        <v>10</v>
      </c>
      <c r="H29" s="60">
        <v>2</v>
      </c>
      <c r="I29" s="60">
        <v>0</v>
      </c>
      <c r="J29" s="60">
        <v>0</v>
      </c>
      <c r="K29" s="60">
        <v>2</v>
      </c>
      <c r="L29" s="60">
        <v>45</v>
      </c>
      <c r="M29" s="62">
        <v>0</v>
      </c>
      <c r="N29" s="60"/>
    </row>
    <row r="30" spans="1:14" s="83" customFormat="1" ht="11.25">
      <c r="A30" s="89" t="s">
        <v>217</v>
      </c>
      <c r="B30" s="61">
        <f aca="true" t="shared" si="5" ref="B30:M30">SUM(B29)</f>
        <v>497</v>
      </c>
      <c r="C30" s="61">
        <f t="shared" si="5"/>
        <v>178</v>
      </c>
      <c r="D30" s="61">
        <f t="shared" si="5"/>
        <v>214</v>
      </c>
      <c r="E30" s="61">
        <f t="shared" si="5"/>
        <v>30</v>
      </c>
      <c r="F30" s="61">
        <f t="shared" si="5"/>
        <v>16</v>
      </c>
      <c r="G30" s="61">
        <f t="shared" si="5"/>
        <v>10</v>
      </c>
      <c r="H30" s="61">
        <f t="shared" si="5"/>
        <v>2</v>
      </c>
      <c r="I30" s="61">
        <f t="shared" si="5"/>
        <v>0</v>
      </c>
      <c r="J30" s="61">
        <f t="shared" si="5"/>
        <v>0</v>
      </c>
      <c r="K30" s="61">
        <f t="shared" si="5"/>
        <v>2</v>
      </c>
      <c r="L30" s="61">
        <f t="shared" si="5"/>
        <v>45</v>
      </c>
      <c r="M30" s="77">
        <f t="shared" si="5"/>
        <v>0</v>
      </c>
      <c r="N30" s="61"/>
    </row>
    <row r="31" spans="1:14" ht="11.25">
      <c r="A31" s="88" t="s">
        <v>32</v>
      </c>
      <c r="B31" s="60">
        <v>388</v>
      </c>
      <c r="C31" s="60">
        <v>216</v>
      </c>
      <c r="D31" s="60">
        <v>102</v>
      </c>
      <c r="E31" s="60">
        <v>3</v>
      </c>
      <c r="F31" s="60">
        <v>8</v>
      </c>
      <c r="G31" s="60">
        <v>3</v>
      </c>
      <c r="H31" s="60">
        <v>0</v>
      </c>
      <c r="I31" s="60">
        <v>1</v>
      </c>
      <c r="J31" s="60">
        <v>2</v>
      </c>
      <c r="K31" s="60">
        <v>0</v>
      </c>
      <c r="L31" s="60">
        <v>53</v>
      </c>
      <c r="M31" s="62">
        <v>0</v>
      </c>
      <c r="N31" s="60"/>
    </row>
    <row r="32" spans="1:14" ht="11.25">
      <c r="A32" s="88" t="s">
        <v>33</v>
      </c>
      <c r="B32" s="60">
        <v>259</v>
      </c>
      <c r="C32" s="60">
        <v>141</v>
      </c>
      <c r="D32" s="60">
        <v>67</v>
      </c>
      <c r="E32" s="60">
        <v>3</v>
      </c>
      <c r="F32" s="60">
        <v>10</v>
      </c>
      <c r="G32" s="60">
        <v>4</v>
      </c>
      <c r="H32" s="60">
        <v>1</v>
      </c>
      <c r="I32" s="60">
        <v>2</v>
      </c>
      <c r="J32" s="60">
        <v>0</v>
      </c>
      <c r="K32" s="60">
        <v>1</v>
      </c>
      <c r="L32" s="60">
        <v>30</v>
      </c>
      <c r="M32" s="62">
        <v>0</v>
      </c>
      <c r="N32" s="60"/>
    </row>
    <row r="33" spans="1:14" s="83" customFormat="1" ht="11.25">
      <c r="A33" s="89" t="s">
        <v>217</v>
      </c>
      <c r="B33" s="61">
        <f aca="true" t="shared" si="6" ref="B33:M33">SUM(B31:B32)</f>
        <v>647</v>
      </c>
      <c r="C33" s="61">
        <f t="shared" si="6"/>
        <v>357</v>
      </c>
      <c r="D33" s="61">
        <f t="shared" si="6"/>
        <v>169</v>
      </c>
      <c r="E33" s="61">
        <f t="shared" si="6"/>
        <v>6</v>
      </c>
      <c r="F33" s="61">
        <f t="shared" si="6"/>
        <v>18</v>
      </c>
      <c r="G33" s="61">
        <f t="shared" si="6"/>
        <v>7</v>
      </c>
      <c r="H33" s="61">
        <f t="shared" si="6"/>
        <v>1</v>
      </c>
      <c r="I33" s="61">
        <f t="shared" si="6"/>
        <v>3</v>
      </c>
      <c r="J33" s="61">
        <f t="shared" si="6"/>
        <v>2</v>
      </c>
      <c r="K33" s="61">
        <f t="shared" si="6"/>
        <v>1</v>
      </c>
      <c r="L33" s="61">
        <f t="shared" si="6"/>
        <v>83</v>
      </c>
      <c r="M33" s="77">
        <f t="shared" si="6"/>
        <v>0</v>
      </c>
      <c r="N33" s="61"/>
    </row>
    <row r="34" spans="1:14" ht="11.25">
      <c r="A34" s="88" t="s">
        <v>34</v>
      </c>
      <c r="B34" s="60">
        <v>350</v>
      </c>
      <c r="C34" s="60">
        <v>59</v>
      </c>
      <c r="D34" s="60">
        <v>202</v>
      </c>
      <c r="E34" s="60">
        <v>25</v>
      </c>
      <c r="F34" s="60">
        <v>6</v>
      </c>
      <c r="G34" s="60">
        <v>13</v>
      </c>
      <c r="H34" s="60">
        <v>0</v>
      </c>
      <c r="I34" s="60">
        <v>0</v>
      </c>
      <c r="J34" s="60">
        <v>1</v>
      </c>
      <c r="K34" s="60">
        <v>1</v>
      </c>
      <c r="L34" s="60">
        <v>43</v>
      </c>
      <c r="M34" s="62">
        <v>0</v>
      </c>
      <c r="N34" s="60"/>
    </row>
    <row r="35" spans="1:14" ht="11.25">
      <c r="A35" s="88" t="s">
        <v>35</v>
      </c>
      <c r="B35" s="60">
        <v>346</v>
      </c>
      <c r="C35" s="60">
        <v>71</v>
      </c>
      <c r="D35" s="60">
        <v>204</v>
      </c>
      <c r="E35" s="60">
        <v>15</v>
      </c>
      <c r="F35" s="60">
        <v>8</v>
      </c>
      <c r="G35" s="60">
        <v>7</v>
      </c>
      <c r="H35" s="60">
        <v>0</v>
      </c>
      <c r="I35" s="60">
        <v>0</v>
      </c>
      <c r="J35" s="60">
        <v>1</v>
      </c>
      <c r="K35" s="60">
        <v>0</v>
      </c>
      <c r="L35" s="60">
        <v>40</v>
      </c>
      <c r="M35" s="62">
        <v>0</v>
      </c>
      <c r="N35" s="60"/>
    </row>
    <row r="36" spans="1:14" s="83" customFormat="1" ht="11.25">
      <c r="A36" s="89" t="s">
        <v>217</v>
      </c>
      <c r="B36" s="61">
        <f aca="true" t="shared" si="7" ref="B36:M36">SUM(B34:B35)</f>
        <v>696</v>
      </c>
      <c r="C36" s="61">
        <f t="shared" si="7"/>
        <v>130</v>
      </c>
      <c r="D36" s="61">
        <f t="shared" si="7"/>
        <v>406</v>
      </c>
      <c r="E36" s="61">
        <f t="shared" si="7"/>
        <v>40</v>
      </c>
      <c r="F36" s="61">
        <f t="shared" si="7"/>
        <v>14</v>
      </c>
      <c r="G36" s="61">
        <f t="shared" si="7"/>
        <v>20</v>
      </c>
      <c r="H36" s="61">
        <f t="shared" si="7"/>
        <v>0</v>
      </c>
      <c r="I36" s="61">
        <f t="shared" si="7"/>
        <v>0</v>
      </c>
      <c r="J36" s="61">
        <f t="shared" si="7"/>
        <v>2</v>
      </c>
      <c r="K36" s="61">
        <f t="shared" si="7"/>
        <v>1</v>
      </c>
      <c r="L36" s="61">
        <f t="shared" si="7"/>
        <v>83</v>
      </c>
      <c r="M36" s="77">
        <f t="shared" si="7"/>
        <v>0</v>
      </c>
      <c r="N36" s="61"/>
    </row>
    <row r="37" spans="1:14" ht="11.25">
      <c r="A37" s="88" t="s">
        <v>36</v>
      </c>
      <c r="B37" s="60">
        <v>291</v>
      </c>
      <c r="C37" s="60">
        <v>43</v>
      </c>
      <c r="D37" s="60">
        <v>175</v>
      </c>
      <c r="E37" s="60">
        <v>11</v>
      </c>
      <c r="F37" s="60">
        <v>10</v>
      </c>
      <c r="G37" s="60">
        <v>11</v>
      </c>
      <c r="H37" s="60">
        <v>2</v>
      </c>
      <c r="I37" s="60">
        <v>4</v>
      </c>
      <c r="J37" s="60">
        <v>0</v>
      </c>
      <c r="K37" s="60">
        <v>3</v>
      </c>
      <c r="L37" s="60">
        <v>32</v>
      </c>
      <c r="M37" s="62">
        <v>0</v>
      </c>
      <c r="N37" s="60"/>
    </row>
    <row r="38" spans="1:14" ht="11.25">
      <c r="A38" s="88" t="s">
        <v>37</v>
      </c>
      <c r="B38" s="60">
        <v>174</v>
      </c>
      <c r="C38" s="60">
        <v>12</v>
      </c>
      <c r="D38" s="60">
        <v>121</v>
      </c>
      <c r="E38" s="60">
        <v>7</v>
      </c>
      <c r="F38" s="60">
        <v>2</v>
      </c>
      <c r="G38" s="60">
        <v>6</v>
      </c>
      <c r="H38" s="60">
        <v>0</v>
      </c>
      <c r="I38" s="60">
        <v>2</v>
      </c>
      <c r="J38" s="60">
        <v>0</v>
      </c>
      <c r="K38" s="60">
        <v>1</v>
      </c>
      <c r="L38" s="60">
        <v>23</v>
      </c>
      <c r="M38" s="62">
        <v>0</v>
      </c>
      <c r="N38" s="60"/>
    </row>
    <row r="39" spans="1:14" ht="11.25">
      <c r="A39" s="88" t="s">
        <v>38</v>
      </c>
      <c r="B39" s="60">
        <v>308</v>
      </c>
      <c r="C39" s="60">
        <v>56</v>
      </c>
      <c r="D39" s="60">
        <v>190</v>
      </c>
      <c r="E39" s="60">
        <v>24</v>
      </c>
      <c r="F39" s="60">
        <v>7</v>
      </c>
      <c r="G39" s="60">
        <v>2</v>
      </c>
      <c r="H39" s="60">
        <v>1</v>
      </c>
      <c r="I39" s="60">
        <v>1</v>
      </c>
      <c r="J39" s="60">
        <v>0</v>
      </c>
      <c r="K39" s="60">
        <v>1</v>
      </c>
      <c r="L39" s="60">
        <v>26</v>
      </c>
      <c r="M39" s="62">
        <v>0</v>
      </c>
      <c r="N39" s="60"/>
    </row>
    <row r="40" spans="1:14" ht="11.25">
      <c r="A40" s="88" t="s">
        <v>39</v>
      </c>
      <c r="B40" s="60">
        <v>431</v>
      </c>
      <c r="C40" s="60">
        <v>52</v>
      </c>
      <c r="D40" s="60">
        <v>277</v>
      </c>
      <c r="E40" s="60">
        <v>26</v>
      </c>
      <c r="F40" s="60">
        <v>10</v>
      </c>
      <c r="G40" s="60">
        <v>6</v>
      </c>
      <c r="H40" s="60">
        <v>3</v>
      </c>
      <c r="I40" s="60">
        <v>0</v>
      </c>
      <c r="J40" s="60">
        <v>0</v>
      </c>
      <c r="K40" s="60">
        <v>3</v>
      </c>
      <c r="L40" s="60">
        <v>54</v>
      </c>
      <c r="M40" s="62">
        <v>0</v>
      </c>
      <c r="N40" s="60"/>
    </row>
    <row r="41" spans="1:14" s="83" customFormat="1" ht="11.25">
      <c r="A41" s="89" t="s">
        <v>222</v>
      </c>
      <c r="B41" s="61">
        <f aca="true" t="shared" si="8" ref="B41:M41">SUM(B37:B40)</f>
        <v>1204</v>
      </c>
      <c r="C41" s="61">
        <f t="shared" si="8"/>
        <v>163</v>
      </c>
      <c r="D41" s="61">
        <f t="shared" si="8"/>
        <v>763</v>
      </c>
      <c r="E41" s="61">
        <f t="shared" si="8"/>
        <v>68</v>
      </c>
      <c r="F41" s="61">
        <f t="shared" si="8"/>
        <v>29</v>
      </c>
      <c r="G41" s="61">
        <f t="shared" si="8"/>
        <v>25</v>
      </c>
      <c r="H41" s="61">
        <f t="shared" si="8"/>
        <v>6</v>
      </c>
      <c r="I41" s="61">
        <f t="shared" si="8"/>
        <v>7</v>
      </c>
      <c r="J41" s="61">
        <f t="shared" si="8"/>
        <v>0</v>
      </c>
      <c r="K41" s="61">
        <f t="shared" si="8"/>
        <v>8</v>
      </c>
      <c r="L41" s="61">
        <f t="shared" si="8"/>
        <v>135</v>
      </c>
      <c r="M41" s="77">
        <f t="shared" si="8"/>
        <v>0</v>
      </c>
      <c r="N41" s="61"/>
    </row>
    <row r="42" spans="1:14" ht="11.25">
      <c r="A42" s="88" t="s">
        <v>40</v>
      </c>
      <c r="B42" s="60">
        <v>441</v>
      </c>
      <c r="C42" s="60">
        <v>95</v>
      </c>
      <c r="D42" s="60">
        <v>269</v>
      </c>
      <c r="E42" s="60">
        <v>13</v>
      </c>
      <c r="F42" s="60">
        <v>8</v>
      </c>
      <c r="G42" s="60">
        <v>9</v>
      </c>
      <c r="H42" s="60">
        <v>4</v>
      </c>
      <c r="I42" s="60">
        <v>4</v>
      </c>
      <c r="J42" s="60">
        <v>0</v>
      </c>
      <c r="K42" s="60">
        <v>1</v>
      </c>
      <c r="L42" s="60">
        <v>38</v>
      </c>
      <c r="M42" s="62">
        <v>0</v>
      </c>
      <c r="N42" s="60"/>
    </row>
    <row r="43" spans="1:14" ht="11.25">
      <c r="A43" s="88" t="s">
        <v>41</v>
      </c>
      <c r="B43" s="60">
        <v>372</v>
      </c>
      <c r="C43" s="60">
        <v>73</v>
      </c>
      <c r="D43" s="60">
        <v>217</v>
      </c>
      <c r="E43" s="60">
        <v>20</v>
      </c>
      <c r="F43" s="60">
        <v>9</v>
      </c>
      <c r="G43" s="60">
        <v>9</v>
      </c>
      <c r="H43" s="60">
        <v>2</v>
      </c>
      <c r="I43" s="60">
        <v>0</v>
      </c>
      <c r="J43" s="60">
        <v>1</v>
      </c>
      <c r="K43" s="60">
        <v>1</v>
      </c>
      <c r="L43" s="60">
        <v>40</v>
      </c>
      <c r="M43" s="62">
        <v>0</v>
      </c>
      <c r="N43" s="60"/>
    </row>
    <row r="44" spans="1:14" ht="11.25">
      <c r="A44" s="88" t="s">
        <v>42</v>
      </c>
      <c r="B44" s="60">
        <v>543</v>
      </c>
      <c r="C44" s="60">
        <v>95</v>
      </c>
      <c r="D44" s="60">
        <v>343</v>
      </c>
      <c r="E44" s="60">
        <v>34</v>
      </c>
      <c r="F44" s="60">
        <v>9</v>
      </c>
      <c r="G44" s="60">
        <v>11</v>
      </c>
      <c r="H44" s="60">
        <v>2</v>
      </c>
      <c r="I44" s="60">
        <v>2</v>
      </c>
      <c r="J44" s="60">
        <v>2</v>
      </c>
      <c r="K44" s="60">
        <v>3</v>
      </c>
      <c r="L44" s="60">
        <v>42</v>
      </c>
      <c r="M44" s="62">
        <v>0</v>
      </c>
      <c r="N44" s="60"/>
    </row>
    <row r="45" spans="1:14" ht="11.25">
      <c r="A45" s="88" t="s">
        <v>43</v>
      </c>
      <c r="B45" s="60">
        <v>410</v>
      </c>
      <c r="C45" s="60">
        <v>94</v>
      </c>
      <c r="D45" s="60">
        <v>235</v>
      </c>
      <c r="E45" s="60">
        <v>16</v>
      </c>
      <c r="F45" s="60">
        <v>14</v>
      </c>
      <c r="G45" s="60">
        <v>12</v>
      </c>
      <c r="H45" s="60">
        <v>0</v>
      </c>
      <c r="I45" s="60">
        <v>0</v>
      </c>
      <c r="J45" s="60">
        <v>2</v>
      </c>
      <c r="K45" s="60">
        <v>3</v>
      </c>
      <c r="L45" s="60">
        <v>34</v>
      </c>
      <c r="M45" s="62">
        <v>0</v>
      </c>
      <c r="N45" s="60"/>
    </row>
    <row r="46" spans="1:14" s="83" customFormat="1" ht="11.25">
      <c r="A46" s="89" t="s">
        <v>219</v>
      </c>
      <c r="B46" s="61">
        <f aca="true" t="shared" si="9" ref="B46:M46">SUM(B42:B45)</f>
        <v>1766</v>
      </c>
      <c r="C46" s="61">
        <f t="shared" si="9"/>
        <v>357</v>
      </c>
      <c r="D46" s="61">
        <f t="shared" si="9"/>
        <v>1064</v>
      </c>
      <c r="E46" s="61">
        <f t="shared" si="9"/>
        <v>83</v>
      </c>
      <c r="F46" s="61">
        <f t="shared" si="9"/>
        <v>40</v>
      </c>
      <c r="G46" s="61">
        <f t="shared" si="9"/>
        <v>41</v>
      </c>
      <c r="H46" s="61">
        <f t="shared" si="9"/>
        <v>8</v>
      </c>
      <c r="I46" s="61">
        <f t="shared" si="9"/>
        <v>6</v>
      </c>
      <c r="J46" s="61">
        <f t="shared" si="9"/>
        <v>5</v>
      </c>
      <c r="K46" s="61">
        <f t="shared" si="9"/>
        <v>8</v>
      </c>
      <c r="L46" s="61">
        <f t="shared" si="9"/>
        <v>154</v>
      </c>
      <c r="M46" s="77">
        <f t="shared" si="9"/>
        <v>0</v>
      </c>
      <c r="N46" s="61"/>
    </row>
    <row r="47" spans="1:14" ht="11.25">
      <c r="A47" s="88" t="s">
        <v>44</v>
      </c>
      <c r="B47" s="60">
        <v>108</v>
      </c>
      <c r="C47" s="60">
        <v>19</v>
      </c>
      <c r="D47" s="60">
        <v>67</v>
      </c>
      <c r="E47" s="60">
        <v>3</v>
      </c>
      <c r="F47" s="60">
        <v>4</v>
      </c>
      <c r="G47" s="60">
        <v>2</v>
      </c>
      <c r="H47" s="60">
        <v>0</v>
      </c>
      <c r="I47" s="60">
        <v>0</v>
      </c>
      <c r="J47" s="60">
        <v>1</v>
      </c>
      <c r="K47" s="60">
        <v>0</v>
      </c>
      <c r="L47" s="60">
        <v>12</v>
      </c>
      <c r="M47" s="62">
        <v>0</v>
      </c>
      <c r="N47" s="60"/>
    </row>
    <row r="48" spans="1:14" ht="11.25">
      <c r="A48" s="88" t="s">
        <v>45</v>
      </c>
      <c r="B48" s="60">
        <v>244</v>
      </c>
      <c r="C48" s="60">
        <v>35</v>
      </c>
      <c r="D48" s="60">
        <v>142</v>
      </c>
      <c r="E48" s="60">
        <v>12</v>
      </c>
      <c r="F48" s="60">
        <v>4</v>
      </c>
      <c r="G48" s="60">
        <v>7</v>
      </c>
      <c r="H48" s="60">
        <v>3</v>
      </c>
      <c r="I48" s="60">
        <v>4</v>
      </c>
      <c r="J48" s="60">
        <v>1</v>
      </c>
      <c r="K48" s="60">
        <v>2</v>
      </c>
      <c r="L48" s="60">
        <v>34</v>
      </c>
      <c r="M48" s="62">
        <v>0</v>
      </c>
      <c r="N48" s="60"/>
    </row>
    <row r="49" spans="1:14" ht="11.25">
      <c r="A49" s="88" t="s">
        <v>46</v>
      </c>
      <c r="B49" s="60">
        <v>452</v>
      </c>
      <c r="C49" s="60">
        <v>76</v>
      </c>
      <c r="D49" s="60">
        <v>291</v>
      </c>
      <c r="E49" s="60">
        <v>21</v>
      </c>
      <c r="F49" s="60">
        <v>7</v>
      </c>
      <c r="G49" s="60">
        <v>11</v>
      </c>
      <c r="H49" s="60">
        <v>1</v>
      </c>
      <c r="I49" s="60">
        <v>1</v>
      </c>
      <c r="J49" s="60">
        <v>2</v>
      </c>
      <c r="K49" s="60">
        <v>2</v>
      </c>
      <c r="L49" s="60">
        <v>40</v>
      </c>
      <c r="M49" s="62">
        <v>0</v>
      </c>
      <c r="N49" s="60"/>
    </row>
    <row r="50" spans="1:14" ht="11.25">
      <c r="A50" s="88" t="s">
        <v>47</v>
      </c>
      <c r="B50" s="60">
        <v>460</v>
      </c>
      <c r="C50" s="60">
        <v>90</v>
      </c>
      <c r="D50" s="60">
        <v>280</v>
      </c>
      <c r="E50" s="60">
        <v>30</v>
      </c>
      <c r="F50" s="60">
        <v>11</v>
      </c>
      <c r="G50" s="60">
        <v>11</v>
      </c>
      <c r="H50" s="60">
        <v>1</v>
      </c>
      <c r="I50" s="60">
        <v>2</v>
      </c>
      <c r="J50" s="60">
        <v>0</v>
      </c>
      <c r="K50" s="60">
        <v>2</v>
      </c>
      <c r="L50" s="60">
        <v>33</v>
      </c>
      <c r="M50" s="62">
        <v>0</v>
      </c>
      <c r="N50" s="60"/>
    </row>
    <row r="51" spans="1:14" s="83" customFormat="1" ht="11.25">
      <c r="A51" s="89" t="s">
        <v>220</v>
      </c>
      <c r="B51" s="61">
        <f aca="true" t="shared" si="10" ref="B51:M51">SUM(B47:B50)</f>
        <v>1264</v>
      </c>
      <c r="C51" s="61">
        <f t="shared" si="10"/>
        <v>220</v>
      </c>
      <c r="D51" s="61">
        <f t="shared" si="10"/>
        <v>780</v>
      </c>
      <c r="E51" s="61">
        <f t="shared" si="10"/>
        <v>66</v>
      </c>
      <c r="F51" s="61">
        <f t="shared" si="10"/>
        <v>26</v>
      </c>
      <c r="G51" s="61">
        <f t="shared" si="10"/>
        <v>31</v>
      </c>
      <c r="H51" s="61">
        <f t="shared" si="10"/>
        <v>5</v>
      </c>
      <c r="I51" s="61">
        <f t="shared" si="10"/>
        <v>7</v>
      </c>
      <c r="J51" s="61">
        <f t="shared" si="10"/>
        <v>4</v>
      </c>
      <c r="K51" s="61">
        <f t="shared" si="10"/>
        <v>6</v>
      </c>
      <c r="L51" s="61">
        <f t="shared" si="10"/>
        <v>119</v>
      </c>
      <c r="M51" s="77">
        <f t="shared" si="10"/>
        <v>0</v>
      </c>
      <c r="N51" s="61"/>
    </row>
    <row r="52" spans="1:14" ht="11.25">
      <c r="A52" s="88" t="s">
        <v>48</v>
      </c>
      <c r="B52" s="60">
        <v>225</v>
      </c>
      <c r="C52" s="60">
        <v>35</v>
      </c>
      <c r="D52" s="60">
        <v>117</v>
      </c>
      <c r="E52" s="60">
        <v>12</v>
      </c>
      <c r="F52" s="60">
        <v>5</v>
      </c>
      <c r="G52" s="60">
        <v>5</v>
      </c>
      <c r="H52" s="60">
        <v>5</v>
      </c>
      <c r="I52" s="60">
        <v>0</v>
      </c>
      <c r="J52" s="60">
        <v>1</v>
      </c>
      <c r="K52" s="60">
        <v>3</v>
      </c>
      <c r="L52" s="60">
        <v>42</v>
      </c>
      <c r="M52" s="62">
        <v>0</v>
      </c>
      <c r="N52" s="60"/>
    </row>
    <row r="53" spans="1:14" ht="11.25">
      <c r="A53" s="88" t="s">
        <v>49</v>
      </c>
      <c r="B53" s="60">
        <v>322</v>
      </c>
      <c r="C53" s="60">
        <v>57</v>
      </c>
      <c r="D53" s="60">
        <v>202</v>
      </c>
      <c r="E53" s="60">
        <v>20</v>
      </c>
      <c r="F53" s="60">
        <v>6</v>
      </c>
      <c r="G53" s="60">
        <v>7</v>
      </c>
      <c r="H53" s="60">
        <v>1</v>
      </c>
      <c r="I53" s="60">
        <v>3</v>
      </c>
      <c r="J53" s="60">
        <v>0</v>
      </c>
      <c r="K53" s="60">
        <v>2</v>
      </c>
      <c r="L53" s="60">
        <v>24</v>
      </c>
      <c r="M53" s="62">
        <v>0</v>
      </c>
      <c r="N53" s="60"/>
    </row>
    <row r="54" spans="1:14" ht="11.25">
      <c r="A54" s="88" t="s">
        <v>50</v>
      </c>
      <c r="B54" s="60">
        <v>277</v>
      </c>
      <c r="C54" s="60">
        <v>35</v>
      </c>
      <c r="D54" s="60">
        <v>184</v>
      </c>
      <c r="E54" s="60">
        <v>17</v>
      </c>
      <c r="F54" s="60">
        <v>2</v>
      </c>
      <c r="G54" s="60">
        <v>4</v>
      </c>
      <c r="H54" s="60">
        <v>2</v>
      </c>
      <c r="I54" s="60">
        <v>0</v>
      </c>
      <c r="J54" s="60">
        <v>1</v>
      </c>
      <c r="K54" s="60">
        <v>4</v>
      </c>
      <c r="L54" s="60">
        <v>28</v>
      </c>
      <c r="M54" s="62">
        <v>0</v>
      </c>
      <c r="N54" s="60"/>
    </row>
    <row r="55" spans="1:14" ht="11.25">
      <c r="A55" s="88" t="s">
        <v>51</v>
      </c>
      <c r="B55" s="60">
        <v>260</v>
      </c>
      <c r="C55" s="60">
        <v>28</v>
      </c>
      <c r="D55" s="60">
        <v>179</v>
      </c>
      <c r="E55" s="60">
        <v>7</v>
      </c>
      <c r="F55" s="60">
        <v>3</v>
      </c>
      <c r="G55" s="60">
        <v>6</v>
      </c>
      <c r="H55" s="60">
        <v>0</v>
      </c>
      <c r="I55" s="60">
        <v>0</v>
      </c>
      <c r="J55" s="60">
        <v>1</v>
      </c>
      <c r="K55" s="60">
        <v>1</v>
      </c>
      <c r="L55" s="60">
        <v>35</v>
      </c>
      <c r="M55" s="62">
        <v>0</v>
      </c>
      <c r="N55" s="60"/>
    </row>
    <row r="56" spans="1:14" s="83" customFormat="1" ht="11.25">
      <c r="A56" s="89" t="s">
        <v>221</v>
      </c>
      <c r="B56" s="61">
        <f aca="true" t="shared" si="11" ref="B56:M56">SUM(B52:B55)</f>
        <v>1084</v>
      </c>
      <c r="C56" s="61">
        <f t="shared" si="11"/>
        <v>155</v>
      </c>
      <c r="D56" s="61">
        <f t="shared" si="11"/>
        <v>682</v>
      </c>
      <c r="E56" s="61">
        <f t="shared" si="11"/>
        <v>56</v>
      </c>
      <c r="F56" s="61">
        <f t="shared" si="11"/>
        <v>16</v>
      </c>
      <c r="G56" s="61">
        <f t="shared" si="11"/>
        <v>22</v>
      </c>
      <c r="H56" s="61">
        <f t="shared" si="11"/>
        <v>8</v>
      </c>
      <c r="I56" s="61">
        <f t="shared" si="11"/>
        <v>3</v>
      </c>
      <c r="J56" s="61">
        <f t="shared" si="11"/>
        <v>3</v>
      </c>
      <c r="K56" s="61">
        <f t="shared" si="11"/>
        <v>10</v>
      </c>
      <c r="L56" s="61">
        <f t="shared" si="11"/>
        <v>129</v>
      </c>
      <c r="M56" s="77">
        <f t="shared" si="11"/>
        <v>0</v>
      </c>
      <c r="N56" s="61"/>
    </row>
    <row r="57" spans="1:14" s="83" customFormat="1" ht="11.25">
      <c r="A57" s="89" t="s">
        <v>225</v>
      </c>
      <c r="B57" s="61">
        <f aca="true" t="shared" si="12" ref="B57:M57">SUM(B56,B51,B46,B41)</f>
        <v>5318</v>
      </c>
      <c r="C57" s="61">
        <f t="shared" si="12"/>
        <v>895</v>
      </c>
      <c r="D57" s="61">
        <f t="shared" si="12"/>
        <v>3289</v>
      </c>
      <c r="E57" s="61">
        <f t="shared" si="12"/>
        <v>273</v>
      </c>
      <c r="F57" s="61">
        <f t="shared" si="12"/>
        <v>111</v>
      </c>
      <c r="G57" s="61">
        <f t="shared" si="12"/>
        <v>119</v>
      </c>
      <c r="H57" s="61">
        <f t="shared" si="12"/>
        <v>27</v>
      </c>
      <c r="I57" s="61">
        <f t="shared" si="12"/>
        <v>23</v>
      </c>
      <c r="J57" s="61">
        <f t="shared" si="12"/>
        <v>12</v>
      </c>
      <c r="K57" s="61">
        <f t="shared" si="12"/>
        <v>32</v>
      </c>
      <c r="L57" s="61">
        <f t="shared" si="12"/>
        <v>537</v>
      </c>
      <c r="M57" s="77">
        <f t="shared" si="12"/>
        <v>0</v>
      </c>
      <c r="N57" s="61"/>
    </row>
    <row r="58" spans="1:14" ht="11.25">
      <c r="A58" s="88" t="s">
        <v>52</v>
      </c>
      <c r="B58" s="60">
        <v>591</v>
      </c>
      <c r="C58" s="60">
        <v>262</v>
      </c>
      <c r="D58" s="60">
        <v>208</v>
      </c>
      <c r="E58" s="60">
        <v>15</v>
      </c>
      <c r="F58" s="60">
        <v>22</v>
      </c>
      <c r="G58" s="60">
        <v>11</v>
      </c>
      <c r="H58" s="60">
        <v>3</v>
      </c>
      <c r="I58" s="60">
        <v>1</v>
      </c>
      <c r="J58" s="60">
        <v>2</v>
      </c>
      <c r="K58" s="60">
        <v>1</v>
      </c>
      <c r="L58" s="60">
        <v>66</v>
      </c>
      <c r="M58" s="62">
        <v>0</v>
      </c>
      <c r="N58" s="60"/>
    </row>
    <row r="59" spans="1:14" ht="11.25">
      <c r="A59" s="88" t="s">
        <v>53</v>
      </c>
      <c r="B59" s="60">
        <v>438</v>
      </c>
      <c r="C59" s="60">
        <v>167</v>
      </c>
      <c r="D59" s="60">
        <v>206</v>
      </c>
      <c r="E59" s="60">
        <v>19</v>
      </c>
      <c r="F59" s="60">
        <v>8</v>
      </c>
      <c r="G59" s="60">
        <v>2</v>
      </c>
      <c r="H59" s="60">
        <v>0</v>
      </c>
      <c r="I59" s="60">
        <v>1</v>
      </c>
      <c r="J59" s="60">
        <v>1</v>
      </c>
      <c r="K59" s="60">
        <v>1</v>
      </c>
      <c r="L59" s="60">
        <v>33</v>
      </c>
      <c r="M59" s="62">
        <v>0</v>
      </c>
      <c r="N59" s="60"/>
    </row>
    <row r="60" spans="1:14" ht="11.25">
      <c r="A60" s="88" t="s">
        <v>54</v>
      </c>
      <c r="B60" s="60">
        <v>452</v>
      </c>
      <c r="C60" s="60">
        <v>127</v>
      </c>
      <c r="D60" s="60">
        <v>247</v>
      </c>
      <c r="E60" s="60">
        <v>16</v>
      </c>
      <c r="F60" s="60">
        <v>22</v>
      </c>
      <c r="G60" s="60">
        <v>3</v>
      </c>
      <c r="H60" s="60">
        <v>2</v>
      </c>
      <c r="I60" s="60">
        <v>0</v>
      </c>
      <c r="J60" s="60">
        <v>0</v>
      </c>
      <c r="K60" s="60">
        <v>0</v>
      </c>
      <c r="L60" s="60">
        <v>35</v>
      </c>
      <c r="M60" s="62">
        <v>0</v>
      </c>
      <c r="N60" s="60"/>
    </row>
    <row r="61" spans="1:14" ht="11.25">
      <c r="A61" s="88" t="s">
        <v>55</v>
      </c>
      <c r="B61" s="60">
        <v>578</v>
      </c>
      <c r="C61" s="60">
        <v>253</v>
      </c>
      <c r="D61" s="60">
        <v>217</v>
      </c>
      <c r="E61" s="60">
        <v>19</v>
      </c>
      <c r="F61" s="60">
        <v>25</v>
      </c>
      <c r="G61" s="60">
        <v>9</v>
      </c>
      <c r="H61" s="60">
        <v>1</v>
      </c>
      <c r="I61" s="60">
        <v>1</v>
      </c>
      <c r="J61" s="60">
        <v>2</v>
      </c>
      <c r="K61" s="60">
        <v>5</v>
      </c>
      <c r="L61" s="60">
        <v>46</v>
      </c>
      <c r="M61" s="62">
        <v>0</v>
      </c>
      <c r="N61" s="60"/>
    </row>
    <row r="62" spans="1:14" ht="11.25">
      <c r="A62" s="88" t="s">
        <v>56</v>
      </c>
      <c r="B62" s="60">
        <v>421</v>
      </c>
      <c r="C62" s="60">
        <v>158</v>
      </c>
      <c r="D62" s="60">
        <v>189</v>
      </c>
      <c r="E62" s="60">
        <v>15</v>
      </c>
      <c r="F62" s="60">
        <v>13</v>
      </c>
      <c r="G62" s="60">
        <v>6</v>
      </c>
      <c r="H62" s="60">
        <v>0</v>
      </c>
      <c r="I62" s="60">
        <v>0</v>
      </c>
      <c r="J62" s="60">
        <v>1</v>
      </c>
      <c r="K62" s="60">
        <v>0</v>
      </c>
      <c r="L62" s="60">
        <v>39</v>
      </c>
      <c r="M62" s="62">
        <v>0</v>
      </c>
      <c r="N62" s="60"/>
    </row>
    <row r="63" spans="1:14" s="83" customFormat="1" ht="11.25">
      <c r="A63" s="89" t="s">
        <v>217</v>
      </c>
      <c r="B63" s="61">
        <f aca="true" t="shared" si="13" ref="B63:M63">SUM(B58:B62)</f>
        <v>2480</v>
      </c>
      <c r="C63" s="61">
        <f t="shared" si="13"/>
        <v>967</v>
      </c>
      <c r="D63" s="61">
        <f t="shared" si="13"/>
        <v>1067</v>
      </c>
      <c r="E63" s="61">
        <f t="shared" si="13"/>
        <v>84</v>
      </c>
      <c r="F63" s="61">
        <f t="shared" si="13"/>
        <v>90</v>
      </c>
      <c r="G63" s="61">
        <f t="shared" si="13"/>
        <v>31</v>
      </c>
      <c r="H63" s="61">
        <f t="shared" si="13"/>
        <v>6</v>
      </c>
      <c r="I63" s="61">
        <f t="shared" si="13"/>
        <v>3</v>
      </c>
      <c r="J63" s="61">
        <f t="shared" si="13"/>
        <v>6</v>
      </c>
      <c r="K63" s="61">
        <f t="shared" si="13"/>
        <v>7</v>
      </c>
      <c r="L63" s="61">
        <f t="shared" si="13"/>
        <v>219</v>
      </c>
      <c r="M63" s="77">
        <f t="shared" si="13"/>
        <v>0</v>
      </c>
      <c r="N63" s="61"/>
    </row>
    <row r="64" spans="1:14" ht="11.25">
      <c r="A64" s="88" t="s">
        <v>57</v>
      </c>
      <c r="B64" s="60">
        <v>484</v>
      </c>
      <c r="C64" s="60">
        <v>120</v>
      </c>
      <c r="D64" s="60">
        <v>248</v>
      </c>
      <c r="E64" s="60">
        <v>13</v>
      </c>
      <c r="F64" s="60">
        <v>12</v>
      </c>
      <c r="G64" s="60">
        <v>17</v>
      </c>
      <c r="H64" s="60">
        <v>2</v>
      </c>
      <c r="I64" s="60">
        <v>2</v>
      </c>
      <c r="J64" s="60">
        <v>2</v>
      </c>
      <c r="K64" s="60">
        <v>5</v>
      </c>
      <c r="L64" s="60">
        <v>63</v>
      </c>
      <c r="M64" s="62">
        <v>0</v>
      </c>
      <c r="N64" s="60"/>
    </row>
    <row r="65" spans="1:14" ht="11.25">
      <c r="A65" s="88" t="s">
        <v>58</v>
      </c>
      <c r="B65" s="60">
        <v>514</v>
      </c>
      <c r="C65" s="60">
        <v>178</v>
      </c>
      <c r="D65" s="60">
        <v>252</v>
      </c>
      <c r="E65" s="60">
        <v>12</v>
      </c>
      <c r="F65" s="60">
        <v>14</v>
      </c>
      <c r="G65" s="60">
        <v>6</v>
      </c>
      <c r="H65" s="60">
        <v>1</v>
      </c>
      <c r="I65" s="60">
        <v>0</v>
      </c>
      <c r="J65" s="60">
        <v>2</v>
      </c>
      <c r="K65" s="60">
        <v>3</v>
      </c>
      <c r="L65" s="60">
        <v>46</v>
      </c>
      <c r="M65" s="62">
        <v>0</v>
      </c>
      <c r="N65" s="60"/>
    </row>
    <row r="66" spans="1:14" s="83" customFormat="1" ht="11.25">
      <c r="A66" s="89" t="s">
        <v>222</v>
      </c>
      <c r="B66" s="61">
        <f aca="true" t="shared" si="14" ref="B66:M66">SUM(B64:B65)</f>
        <v>998</v>
      </c>
      <c r="C66" s="61">
        <f t="shared" si="14"/>
        <v>298</v>
      </c>
      <c r="D66" s="61">
        <f t="shared" si="14"/>
        <v>500</v>
      </c>
      <c r="E66" s="61">
        <f t="shared" si="14"/>
        <v>25</v>
      </c>
      <c r="F66" s="61">
        <f t="shared" si="14"/>
        <v>26</v>
      </c>
      <c r="G66" s="61">
        <f t="shared" si="14"/>
        <v>23</v>
      </c>
      <c r="H66" s="61">
        <f t="shared" si="14"/>
        <v>3</v>
      </c>
      <c r="I66" s="61">
        <f t="shared" si="14"/>
        <v>2</v>
      </c>
      <c r="J66" s="61">
        <f t="shared" si="14"/>
        <v>4</v>
      </c>
      <c r="K66" s="61">
        <f t="shared" si="14"/>
        <v>8</v>
      </c>
      <c r="L66" s="61">
        <f t="shared" si="14"/>
        <v>109</v>
      </c>
      <c r="M66" s="77">
        <f t="shared" si="14"/>
        <v>0</v>
      </c>
      <c r="N66" s="61"/>
    </row>
    <row r="67" spans="1:14" ht="11.25">
      <c r="A67" s="88" t="s">
        <v>59</v>
      </c>
      <c r="B67" s="60">
        <v>861</v>
      </c>
      <c r="C67" s="60">
        <v>266</v>
      </c>
      <c r="D67" s="60">
        <v>443</v>
      </c>
      <c r="E67" s="60">
        <v>26</v>
      </c>
      <c r="F67" s="60">
        <v>18</v>
      </c>
      <c r="G67" s="60">
        <v>13</v>
      </c>
      <c r="H67" s="60">
        <v>5</v>
      </c>
      <c r="I67" s="60">
        <v>0</v>
      </c>
      <c r="J67" s="60">
        <v>3</v>
      </c>
      <c r="K67" s="60">
        <v>5</v>
      </c>
      <c r="L67" s="60">
        <v>82</v>
      </c>
      <c r="M67" s="62">
        <v>0</v>
      </c>
      <c r="N67" s="60"/>
    </row>
    <row r="68" spans="1:14" ht="11.25">
      <c r="A68" s="88" t="s">
        <v>60</v>
      </c>
      <c r="B68" s="60">
        <v>420</v>
      </c>
      <c r="C68" s="60">
        <v>133</v>
      </c>
      <c r="D68" s="60">
        <v>215</v>
      </c>
      <c r="E68" s="60">
        <v>10</v>
      </c>
      <c r="F68" s="60">
        <v>9</v>
      </c>
      <c r="G68" s="60">
        <v>8</v>
      </c>
      <c r="H68" s="60">
        <v>3</v>
      </c>
      <c r="I68" s="60">
        <v>0</v>
      </c>
      <c r="J68" s="60">
        <v>2</v>
      </c>
      <c r="K68" s="60">
        <v>0</v>
      </c>
      <c r="L68" s="60">
        <v>40</v>
      </c>
      <c r="M68" s="62">
        <v>0</v>
      </c>
      <c r="N68" s="60"/>
    </row>
    <row r="69" spans="1:14" s="83" customFormat="1" ht="11.25">
      <c r="A69" s="89" t="s">
        <v>219</v>
      </c>
      <c r="B69" s="61">
        <f aca="true" t="shared" si="15" ref="B69:M69">SUM(B67:B68)</f>
        <v>1281</v>
      </c>
      <c r="C69" s="61">
        <f t="shared" si="15"/>
        <v>399</v>
      </c>
      <c r="D69" s="61">
        <f t="shared" si="15"/>
        <v>658</v>
      </c>
      <c r="E69" s="61">
        <f t="shared" si="15"/>
        <v>36</v>
      </c>
      <c r="F69" s="61">
        <f t="shared" si="15"/>
        <v>27</v>
      </c>
      <c r="G69" s="61">
        <f t="shared" si="15"/>
        <v>21</v>
      </c>
      <c r="H69" s="61">
        <f t="shared" si="15"/>
        <v>8</v>
      </c>
      <c r="I69" s="61">
        <f t="shared" si="15"/>
        <v>0</v>
      </c>
      <c r="J69" s="61">
        <f t="shared" si="15"/>
        <v>5</v>
      </c>
      <c r="K69" s="61">
        <f t="shared" si="15"/>
        <v>5</v>
      </c>
      <c r="L69" s="61">
        <f t="shared" si="15"/>
        <v>122</v>
      </c>
      <c r="M69" s="77">
        <f t="shared" si="15"/>
        <v>0</v>
      </c>
      <c r="N69" s="61"/>
    </row>
    <row r="70" spans="1:14" ht="11.25">
      <c r="A70" s="88" t="s">
        <v>61</v>
      </c>
      <c r="B70" s="60">
        <v>624</v>
      </c>
      <c r="C70" s="60">
        <v>167</v>
      </c>
      <c r="D70" s="60">
        <v>353</v>
      </c>
      <c r="E70" s="60">
        <v>22</v>
      </c>
      <c r="F70" s="60">
        <v>9</v>
      </c>
      <c r="G70" s="60">
        <v>11</v>
      </c>
      <c r="H70" s="60">
        <v>1</v>
      </c>
      <c r="I70" s="60">
        <v>0</v>
      </c>
      <c r="J70" s="60">
        <v>0</v>
      </c>
      <c r="K70" s="60">
        <v>1</v>
      </c>
      <c r="L70" s="60">
        <v>60</v>
      </c>
      <c r="M70" s="62">
        <v>0</v>
      </c>
      <c r="N70" s="60"/>
    </row>
    <row r="71" spans="1:14" ht="11.25">
      <c r="A71" s="88" t="s">
        <v>62</v>
      </c>
      <c r="B71" s="60">
        <v>419</v>
      </c>
      <c r="C71" s="60">
        <v>156</v>
      </c>
      <c r="D71" s="60">
        <v>193</v>
      </c>
      <c r="E71" s="60">
        <v>16</v>
      </c>
      <c r="F71" s="60">
        <v>7</v>
      </c>
      <c r="G71" s="60">
        <v>8</v>
      </c>
      <c r="H71" s="60">
        <v>0</v>
      </c>
      <c r="I71" s="60">
        <v>0</v>
      </c>
      <c r="J71" s="60">
        <v>0</v>
      </c>
      <c r="K71" s="60">
        <v>1</v>
      </c>
      <c r="L71" s="60">
        <v>38</v>
      </c>
      <c r="M71" s="62">
        <v>0</v>
      </c>
      <c r="N71" s="60"/>
    </row>
    <row r="72" spans="1:14" s="83" customFormat="1" ht="11.25">
      <c r="A72" s="89" t="s">
        <v>220</v>
      </c>
      <c r="B72" s="61">
        <f aca="true" t="shared" si="16" ref="B72:M72">SUM(B70:B71)</f>
        <v>1043</v>
      </c>
      <c r="C72" s="61">
        <f t="shared" si="16"/>
        <v>323</v>
      </c>
      <c r="D72" s="61">
        <f t="shared" si="16"/>
        <v>546</v>
      </c>
      <c r="E72" s="61">
        <f t="shared" si="16"/>
        <v>38</v>
      </c>
      <c r="F72" s="61">
        <f t="shared" si="16"/>
        <v>16</v>
      </c>
      <c r="G72" s="61">
        <f t="shared" si="16"/>
        <v>19</v>
      </c>
      <c r="H72" s="61">
        <f t="shared" si="16"/>
        <v>1</v>
      </c>
      <c r="I72" s="61">
        <f t="shared" si="16"/>
        <v>0</v>
      </c>
      <c r="J72" s="61">
        <f t="shared" si="16"/>
        <v>0</v>
      </c>
      <c r="K72" s="61">
        <f t="shared" si="16"/>
        <v>2</v>
      </c>
      <c r="L72" s="61">
        <f t="shared" si="16"/>
        <v>98</v>
      </c>
      <c r="M72" s="77">
        <f t="shared" si="16"/>
        <v>0</v>
      </c>
      <c r="N72" s="61"/>
    </row>
    <row r="73" spans="1:14" ht="11.25">
      <c r="A73" s="88" t="s">
        <v>63</v>
      </c>
      <c r="B73" s="60">
        <v>411</v>
      </c>
      <c r="C73" s="60">
        <v>132</v>
      </c>
      <c r="D73" s="60">
        <v>204</v>
      </c>
      <c r="E73" s="60">
        <v>11</v>
      </c>
      <c r="F73" s="60">
        <v>10</v>
      </c>
      <c r="G73" s="60">
        <v>9</v>
      </c>
      <c r="H73" s="60">
        <v>2</v>
      </c>
      <c r="I73" s="60">
        <v>1</v>
      </c>
      <c r="J73" s="60">
        <v>0</v>
      </c>
      <c r="K73" s="60">
        <v>1</v>
      </c>
      <c r="L73" s="60">
        <v>41</v>
      </c>
      <c r="M73" s="62">
        <v>0</v>
      </c>
      <c r="N73" s="60"/>
    </row>
    <row r="74" spans="1:14" ht="11.25">
      <c r="A74" s="88" t="s">
        <v>64</v>
      </c>
      <c r="B74" s="60">
        <v>538</v>
      </c>
      <c r="C74" s="60">
        <v>215</v>
      </c>
      <c r="D74" s="60">
        <v>232</v>
      </c>
      <c r="E74" s="60">
        <v>26</v>
      </c>
      <c r="F74" s="60">
        <v>18</v>
      </c>
      <c r="G74" s="60">
        <v>11</v>
      </c>
      <c r="H74" s="60">
        <v>1</v>
      </c>
      <c r="I74" s="60">
        <v>0</v>
      </c>
      <c r="J74" s="60">
        <v>0</v>
      </c>
      <c r="K74" s="60">
        <v>2</v>
      </c>
      <c r="L74" s="60">
        <v>33</v>
      </c>
      <c r="M74" s="62">
        <v>0</v>
      </c>
      <c r="N74" s="60"/>
    </row>
    <row r="75" spans="1:14" ht="11.25">
      <c r="A75" s="88" t="s">
        <v>65</v>
      </c>
      <c r="B75" s="60">
        <v>174</v>
      </c>
      <c r="C75" s="60">
        <v>63</v>
      </c>
      <c r="D75" s="60">
        <v>85</v>
      </c>
      <c r="E75" s="60">
        <v>8</v>
      </c>
      <c r="F75" s="60">
        <v>2</v>
      </c>
      <c r="G75" s="60">
        <v>0</v>
      </c>
      <c r="H75" s="60">
        <v>0</v>
      </c>
      <c r="I75" s="60">
        <v>0</v>
      </c>
      <c r="J75" s="60">
        <v>0</v>
      </c>
      <c r="K75" s="60">
        <v>2</v>
      </c>
      <c r="L75" s="60">
        <v>14</v>
      </c>
      <c r="M75" s="62">
        <v>0</v>
      </c>
      <c r="N75" s="60"/>
    </row>
    <row r="76" spans="1:14" s="83" customFormat="1" ht="11.25">
      <c r="A76" s="89" t="s">
        <v>221</v>
      </c>
      <c r="B76" s="61">
        <f aca="true" t="shared" si="17" ref="B76:M76">SUM(B73:B75)</f>
        <v>1123</v>
      </c>
      <c r="C76" s="61">
        <f t="shared" si="17"/>
        <v>410</v>
      </c>
      <c r="D76" s="61">
        <f t="shared" si="17"/>
        <v>521</v>
      </c>
      <c r="E76" s="61">
        <f t="shared" si="17"/>
        <v>45</v>
      </c>
      <c r="F76" s="61">
        <f t="shared" si="17"/>
        <v>30</v>
      </c>
      <c r="G76" s="61">
        <f t="shared" si="17"/>
        <v>20</v>
      </c>
      <c r="H76" s="61">
        <f t="shared" si="17"/>
        <v>3</v>
      </c>
      <c r="I76" s="61">
        <f t="shared" si="17"/>
        <v>1</v>
      </c>
      <c r="J76" s="61">
        <f t="shared" si="17"/>
        <v>0</v>
      </c>
      <c r="K76" s="61">
        <f t="shared" si="17"/>
        <v>5</v>
      </c>
      <c r="L76" s="61">
        <f t="shared" si="17"/>
        <v>88</v>
      </c>
      <c r="M76" s="77">
        <f t="shared" si="17"/>
        <v>0</v>
      </c>
      <c r="N76" s="61"/>
    </row>
    <row r="77" spans="1:14" s="83" customFormat="1" ht="11.25">
      <c r="A77" s="89" t="s">
        <v>217</v>
      </c>
      <c r="B77" s="61">
        <f aca="true" t="shared" si="18" ref="B77:M77">SUM(B76,B72,B69,B66)</f>
        <v>4445</v>
      </c>
      <c r="C77" s="61">
        <f t="shared" si="18"/>
        <v>1430</v>
      </c>
      <c r="D77" s="61">
        <f t="shared" si="18"/>
        <v>2225</v>
      </c>
      <c r="E77" s="61">
        <f t="shared" si="18"/>
        <v>144</v>
      </c>
      <c r="F77" s="61">
        <f t="shared" si="18"/>
        <v>99</v>
      </c>
      <c r="G77" s="61">
        <f t="shared" si="18"/>
        <v>83</v>
      </c>
      <c r="H77" s="61">
        <f t="shared" si="18"/>
        <v>15</v>
      </c>
      <c r="I77" s="61">
        <f t="shared" si="18"/>
        <v>3</v>
      </c>
      <c r="J77" s="61">
        <f t="shared" si="18"/>
        <v>9</v>
      </c>
      <c r="K77" s="61">
        <f t="shared" si="18"/>
        <v>20</v>
      </c>
      <c r="L77" s="61">
        <f t="shared" si="18"/>
        <v>417</v>
      </c>
      <c r="M77" s="77">
        <f t="shared" si="18"/>
        <v>0</v>
      </c>
      <c r="N77" s="61"/>
    </row>
    <row r="78" spans="1:14" ht="11.25">
      <c r="A78" s="88" t="s">
        <v>66</v>
      </c>
      <c r="B78" s="60">
        <v>698</v>
      </c>
      <c r="C78" s="60">
        <v>262</v>
      </c>
      <c r="D78" s="60">
        <v>294</v>
      </c>
      <c r="E78" s="60">
        <v>20</v>
      </c>
      <c r="F78" s="60">
        <v>20</v>
      </c>
      <c r="G78" s="60">
        <v>10</v>
      </c>
      <c r="H78" s="60">
        <v>4</v>
      </c>
      <c r="I78" s="60">
        <v>2</v>
      </c>
      <c r="J78" s="60">
        <v>3</v>
      </c>
      <c r="K78" s="60">
        <v>6</v>
      </c>
      <c r="L78" s="60">
        <v>77</v>
      </c>
      <c r="M78" s="62">
        <v>0</v>
      </c>
      <c r="N78" s="60"/>
    </row>
    <row r="79" spans="1:14" s="83" customFormat="1" ht="11.25">
      <c r="A79" s="89" t="s">
        <v>217</v>
      </c>
      <c r="B79" s="61">
        <f aca="true" t="shared" si="19" ref="B79:M79">SUM(B78)</f>
        <v>698</v>
      </c>
      <c r="C79" s="61">
        <f t="shared" si="19"/>
        <v>262</v>
      </c>
      <c r="D79" s="61">
        <f t="shared" si="19"/>
        <v>294</v>
      </c>
      <c r="E79" s="61">
        <f t="shared" si="19"/>
        <v>20</v>
      </c>
      <c r="F79" s="61">
        <f t="shared" si="19"/>
        <v>20</v>
      </c>
      <c r="G79" s="61">
        <f t="shared" si="19"/>
        <v>10</v>
      </c>
      <c r="H79" s="61">
        <f t="shared" si="19"/>
        <v>4</v>
      </c>
      <c r="I79" s="61">
        <f t="shared" si="19"/>
        <v>2</v>
      </c>
      <c r="J79" s="61">
        <f t="shared" si="19"/>
        <v>3</v>
      </c>
      <c r="K79" s="61">
        <f t="shared" si="19"/>
        <v>6</v>
      </c>
      <c r="L79" s="61">
        <f t="shared" si="19"/>
        <v>77</v>
      </c>
      <c r="M79" s="77">
        <f t="shared" si="19"/>
        <v>0</v>
      </c>
      <c r="N79" s="61"/>
    </row>
    <row r="80" spans="1:14" ht="11.25">
      <c r="A80" s="88" t="s">
        <v>67</v>
      </c>
      <c r="B80" s="60">
        <v>420</v>
      </c>
      <c r="C80" s="60">
        <v>206</v>
      </c>
      <c r="D80" s="60">
        <v>116</v>
      </c>
      <c r="E80" s="60">
        <v>8</v>
      </c>
      <c r="F80" s="60">
        <v>14</v>
      </c>
      <c r="G80" s="60">
        <v>6</v>
      </c>
      <c r="H80" s="60">
        <v>2</v>
      </c>
      <c r="I80" s="60">
        <v>3</v>
      </c>
      <c r="J80" s="60">
        <v>2</v>
      </c>
      <c r="K80" s="60">
        <v>1</v>
      </c>
      <c r="L80" s="60">
        <v>62</v>
      </c>
      <c r="M80" s="62">
        <v>0</v>
      </c>
      <c r="N80" s="60"/>
    </row>
    <row r="81" spans="1:14" s="83" customFormat="1" ht="11.25">
      <c r="A81" s="89" t="s">
        <v>217</v>
      </c>
      <c r="B81" s="61">
        <f aca="true" t="shared" si="20" ref="B81:M81">SUM(B80)</f>
        <v>420</v>
      </c>
      <c r="C81" s="61">
        <f t="shared" si="20"/>
        <v>206</v>
      </c>
      <c r="D81" s="61">
        <f t="shared" si="20"/>
        <v>116</v>
      </c>
      <c r="E81" s="61">
        <f t="shared" si="20"/>
        <v>8</v>
      </c>
      <c r="F81" s="61">
        <f t="shared" si="20"/>
        <v>14</v>
      </c>
      <c r="G81" s="61">
        <f t="shared" si="20"/>
        <v>6</v>
      </c>
      <c r="H81" s="61">
        <f t="shared" si="20"/>
        <v>2</v>
      </c>
      <c r="I81" s="61">
        <f t="shared" si="20"/>
        <v>3</v>
      </c>
      <c r="J81" s="61">
        <f t="shared" si="20"/>
        <v>2</v>
      </c>
      <c r="K81" s="61">
        <f t="shared" si="20"/>
        <v>1</v>
      </c>
      <c r="L81" s="61">
        <f t="shared" si="20"/>
        <v>62</v>
      </c>
      <c r="M81" s="77">
        <f t="shared" si="20"/>
        <v>0</v>
      </c>
      <c r="N81" s="61"/>
    </row>
    <row r="82" spans="1:14" ht="11.25">
      <c r="A82" s="88" t="s">
        <v>68</v>
      </c>
      <c r="B82" s="60">
        <v>498</v>
      </c>
      <c r="C82" s="60">
        <v>238</v>
      </c>
      <c r="D82" s="60">
        <v>178</v>
      </c>
      <c r="E82" s="60">
        <v>19</v>
      </c>
      <c r="F82" s="60">
        <v>19</v>
      </c>
      <c r="G82" s="60">
        <v>3</v>
      </c>
      <c r="H82" s="60">
        <v>0</v>
      </c>
      <c r="I82" s="60">
        <v>1</v>
      </c>
      <c r="J82" s="60">
        <v>3</v>
      </c>
      <c r="K82" s="60">
        <v>0</v>
      </c>
      <c r="L82" s="60">
        <v>37</v>
      </c>
      <c r="M82" s="62">
        <v>0</v>
      </c>
      <c r="N82" s="60"/>
    </row>
    <row r="83" spans="1:14" ht="11.25">
      <c r="A83" s="88" t="s">
        <v>69</v>
      </c>
      <c r="B83" s="60">
        <v>486</v>
      </c>
      <c r="C83" s="60">
        <v>213</v>
      </c>
      <c r="D83" s="60">
        <v>189</v>
      </c>
      <c r="E83" s="60">
        <v>21</v>
      </c>
      <c r="F83" s="60">
        <v>13</v>
      </c>
      <c r="G83" s="60">
        <v>7</v>
      </c>
      <c r="H83" s="60">
        <v>1</v>
      </c>
      <c r="I83" s="60">
        <v>1</v>
      </c>
      <c r="J83" s="60">
        <v>3</v>
      </c>
      <c r="K83" s="60">
        <v>3</v>
      </c>
      <c r="L83" s="60">
        <v>35</v>
      </c>
      <c r="M83" s="62">
        <v>0</v>
      </c>
      <c r="N83" s="60"/>
    </row>
    <row r="84" spans="1:14" s="83" customFormat="1" ht="11.25">
      <c r="A84" s="89" t="s">
        <v>217</v>
      </c>
      <c r="B84" s="61">
        <f aca="true" t="shared" si="21" ref="B84:M84">SUM(B82:B83)</f>
        <v>984</v>
      </c>
      <c r="C84" s="61">
        <f t="shared" si="21"/>
        <v>451</v>
      </c>
      <c r="D84" s="61">
        <f t="shared" si="21"/>
        <v>367</v>
      </c>
      <c r="E84" s="61">
        <f t="shared" si="21"/>
        <v>40</v>
      </c>
      <c r="F84" s="61">
        <f t="shared" si="21"/>
        <v>32</v>
      </c>
      <c r="G84" s="61">
        <f t="shared" si="21"/>
        <v>10</v>
      </c>
      <c r="H84" s="61">
        <f t="shared" si="21"/>
        <v>1</v>
      </c>
      <c r="I84" s="61">
        <f t="shared" si="21"/>
        <v>2</v>
      </c>
      <c r="J84" s="61">
        <f t="shared" si="21"/>
        <v>6</v>
      </c>
      <c r="K84" s="61">
        <f t="shared" si="21"/>
        <v>3</v>
      </c>
      <c r="L84" s="61">
        <f t="shared" si="21"/>
        <v>72</v>
      </c>
      <c r="M84" s="77">
        <f t="shared" si="21"/>
        <v>0</v>
      </c>
      <c r="N84" s="61"/>
    </row>
    <row r="85" spans="1:14" ht="11.25">
      <c r="A85" s="88" t="s">
        <v>70</v>
      </c>
      <c r="B85" s="60">
        <v>412</v>
      </c>
      <c r="C85" s="60">
        <v>84</v>
      </c>
      <c r="D85" s="60">
        <v>236</v>
      </c>
      <c r="E85" s="60">
        <v>28</v>
      </c>
      <c r="F85" s="60">
        <v>9</v>
      </c>
      <c r="G85" s="60">
        <v>12</v>
      </c>
      <c r="H85" s="60">
        <v>1</v>
      </c>
      <c r="I85" s="60">
        <v>0</v>
      </c>
      <c r="J85" s="60">
        <v>1</v>
      </c>
      <c r="K85" s="60">
        <v>1</v>
      </c>
      <c r="L85" s="60">
        <v>40</v>
      </c>
      <c r="M85" s="62">
        <v>0</v>
      </c>
      <c r="N85" s="60"/>
    </row>
    <row r="86" spans="1:14" ht="11.25">
      <c r="A86" s="88" t="s">
        <v>71</v>
      </c>
      <c r="B86" s="60">
        <v>351</v>
      </c>
      <c r="C86" s="60">
        <v>88</v>
      </c>
      <c r="D86" s="60">
        <v>182</v>
      </c>
      <c r="E86" s="60">
        <v>26</v>
      </c>
      <c r="F86" s="60">
        <v>12</v>
      </c>
      <c r="G86" s="60">
        <v>9</v>
      </c>
      <c r="H86" s="60">
        <v>3</v>
      </c>
      <c r="I86" s="60">
        <v>1</v>
      </c>
      <c r="J86" s="60">
        <v>1</v>
      </c>
      <c r="K86" s="60">
        <v>1</v>
      </c>
      <c r="L86" s="60">
        <v>28</v>
      </c>
      <c r="M86" s="62">
        <v>0</v>
      </c>
      <c r="N86" s="60"/>
    </row>
    <row r="87" spans="1:14" ht="11.25">
      <c r="A87" s="88" t="s">
        <v>72</v>
      </c>
      <c r="B87" s="60">
        <v>472</v>
      </c>
      <c r="C87" s="60">
        <v>112</v>
      </c>
      <c r="D87" s="60">
        <v>255</v>
      </c>
      <c r="E87" s="60">
        <v>20</v>
      </c>
      <c r="F87" s="60">
        <v>8</v>
      </c>
      <c r="G87" s="60">
        <v>15</v>
      </c>
      <c r="H87" s="60">
        <v>2</v>
      </c>
      <c r="I87" s="60">
        <v>2</v>
      </c>
      <c r="J87" s="60">
        <v>0</v>
      </c>
      <c r="K87" s="60">
        <v>2</v>
      </c>
      <c r="L87" s="60">
        <v>56</v>
      </c>
      <c r="M87" s="62">
        <v>0</v>
      </c>
      <c r="N87" s="60"/>
    </row>
    <row r="88" spans="1:14" ht="11.25">
      <c r="A88" s="88" t="s">
        <v>73</v>
      </c>
      <c r="B88" s="60">
        <v>514</v>
      </c>
      <c r="C88" s="60">
        <v>150</v>
      </c>
      <c r="D88" s="60">
        <v>258</v>
      </c>
      <c r="E88" s="60">
        <v>23</v>
      </c>
      <c r="F88" s="60">
        <v>11</v>
      </c>
      <c r="G88" s="60">
        <v>12</v>
      </c>
      <c r="H88" s="60">
        <v>0</v>
      </c>
      <c r="I88" s="60">
        <v>3</v>
      </c>
      <c r="J88" s="60">
        <v>0</v>
      </c>
      <c r="K88" s="60">
        <v>1</v>
      </c>
      <c r="L88" s="60">
        <v>56</v>
      </c>
      <c r="M88" s="62">
        <v>0</v>
      </c>
      <c r="N88" s="60"/>
    </row>
    <row r="89" spans="1:14" ht="11.25">
      <c r="A89" s="88" t="s">
        <v>74</v>
      </c>
      <c r="B89" s="60">
        <v>363</v>
      </c>
      <c r="C89" s="60">
        <v>110</v>
      </c>
      <c r="D89" s="60">
        <v>163</v>
      </c>
      <c r="E89" s="60">
        <v>18</v>
      </c>
      <c r="F89" s="60">
        <v>11</v>
      </c>
      <c r="G89" s="60">
        <v>8</v>
      </c>
      <c r="H89" s="60">
        <v>2</v>
      </c>
      <c r="I89" s="60">
        <v>1</v>
      </c>
      <c r="J89" s="60">
        <v>3</v>
      </c>
      <c r="K89" s="60">
        <v>3</v>
      </c>
      <c r="L89" s="60">
        <v>44</v>
      </c>
      <c r="M89" s="62">
        <v>0</v>
      </c>
      <c r="N89" s="60"/>
    </row>
    <row r="90" spans="1:14" ht="11.25">
      <c r="A90" s="88" t="s">
        <v>75</v>
      </c>
      <c r="B90" s="60">
        <v>520</v>
      </c>
      <c r="C90" s="60">
        <v>172</v>
      </c>
      <c r="D90" s="60">
        <v>246</v>
      </c>
      <c r="E90" s="60">
        <v>23</v>
      </c>
      <c r="F90" s="60">
        <v>19</v>
      </c>
      <c r="G90" s="60">
        <v>11</v>
      </c>
      <c r="H90" s="60">
        <v>1</v>
      </c>
      <c r="I90" s="60">
        <v>1</v>
      </c>
      <c r="J90" s="60">
        <v>1</v>
      </c>
      <c r="K90" s="60">
        <v>3</v>
      </c>
      <c r="L90" s="60">
        <v>43</v>
      </c>
      <c r="M90" s="62">
        <v>0</v>
      </c>
      <c r="N90" s="60"/>
    </row>
    <row r="91" spans="1:14" ht="11.25">
      <c r="A91" s="88" t="s">
        <v>76</v>
      </c>
      <c r="B91" s="60">
        <v>322</v>
      </c>
      <c r="C91" s="60">
        <v>114</v>
      </c>
      <c r="D91" s="60">
        <v>141</v>
      </c>
      <c r="E91" s="60">
        <v>18</v>
      </c>
      <c r="F91" s="60">
        <v>11</v>
      </c>
      <c r="G91" s="60">
        <v>8</v>
      </c>
      <c r="H91" s="60">
        <v>2</v>
      </c>
      <c r="I91" s="60">
        <v>0</v>
      </c>
      <c r="J91" s="60">
        <v>2</v>
      </c>
      <c r="K91" s="60">
        <v>0</v>
      </c>
      <c r="L91" s="60">
        <v>26</v>
      </c>
      <c r="M91" s="62">
        <v>0</v>
      </c>
      <c r="N91" s="60"/>
    </row>
    <row r="92" spans="1:14" ht="11.25">
      <c r="A92" s="88" t="s">
        <v>77</v>
      </c>
      <c r="B92" s="60">
        <v>459</v>
      </c>
      <c r="C92" s="60">
        <v>119</v>
      </c>
      <c r="D92" s="60">
        <v>244</v>
      </c>
      <c r="E92" s="60">
        <v>17</v>
      </c>
      <c r="F92" s="60">
        <v>10</v>
      </c>
      <c r="G92" s="60">
        <v>17</v>
      </c>
      <c r="H92" s="60">
        <v>1</v>
      </c>
      <c r="I92" s="60">
        <v>0</v>
      </c>
      <c r="J92" s="60">
        <v>3</v>
      </c>
      <c r="K92" s="60">
        <v>2</v>
      </c>
      <c r="L92" s="60">
        <v>46</v>
      </c>
      <c r="M92" s="62">
        <v>0</v>
      </c>
      <c r="N92" s="60"/>
    </row>
    <row r="93" spans="1:14" s="83" customFormat="1" ht="11.25">
      <c r="A93" s="89" t="s">
        <v>217</v>
      </c>
      <c r="B93" s="61">
        <f aca="true" t="shared" si="22" ref="B93:M93">SUM(B85:B92)</f>
        <v>3413</v>
      </c>
      <c r="C93" s="61">
        <f t="shared" si="22"/>
        <v>949</v>
      </c>
      <c r="D93" s="61">
        <f t="shared" si="22"/>
        <v>1725</v>
      </c>
      <c r="E93" s="61">
        <f t="shared" si="22"/>
        <v>173</v>
      </c>
      <c r="F93" s="61">
        <f t="shared" si="22"/>
        <v>91</v>
      </c>
      <c r="G93" s="61">
        <f t="shared" si="22"/>
        <v>92</v>
      </c>
      <c r="H93" s="61">
        <f t="shared" si="22"/>
        <v>12</v>
      </c>
      <c r="I93" s="61">
        <f t="shared" si="22"/>
        <v>8</v>
      </c>
      <c r="J93" s="61">
        <f t="shared" si="22"/>
        <v>11</v>
      </c>
      <c r="K93" s="61">
        <f t="shared" si="22"/>
        <v>13</v>
      </c>
      <c r="L93" s="61">
        <f t="shared" si="22"/>
        <v>339</v>
      </c>
      <c r="M93" s="77">
        <f t="shared" si="22"/>
        <v>0</v>
      </c>
      <c r="N93" s="61"/>
    </row>
    <row r="94" spans="1:14" ht="11.25">
      <c r="A94" s="88" t="s">
        <v>78</v>
      </c>
      <c r="B94" s="60">
        <v>614</v>
      </c>
      <c r="C94" s="60">
        <v>227</v>
      </c>
      <c r="D94" s="60">
        <v>250</v>
      </c>
      <c r="E94" s="60">
        <v>20</v>
      </c>
      <c r="F94" s="60">
        <v>18</v>
      </c>
      <c r="G94" s="60">
        <v>16</v>
      </c>
      <c r="H94" s="60">
        <v>3</v>
      </c>
      <c r="I94" s="60">
        <v>0</v>
      </c>
      <c r="J94" s="60">
        <v>1</v>
      </c>
      <c r="K94" s="60">
        <v>4</v>
      </c>
      <c r="L94" s="60">
        <v>75</v>
      </c>
      <c r="M94" s="62">
        <v>0</v>
      </c>
      <c r="N94" s="60"/>
    </row>
    <row r="95" spans="1:14" ht="11.25">
      <c r="A95" s="88" t="s">
        <v>79</v>
      </c>
      <c r="B95" s="60">
        <v>471</v>
      </c>
      <c r="C95" s="60">
        <v>197</v>
      </c>
      <c r="D95" s="60">
        <v>194</v>
      </c>
      <c r="E95" s="60">
        <v>13</v>
      </c>
      <c r="F95" s="60">
        <v>16</v>
      </c>
      <c r="G95" s="60">
        <v>5</v>
      </c>
      <c r="H95" s="60">
        <v>2</v>
      </c>
      <c r="I95" s="60">
        <v>1</v>
      </c>
      <c r="J95" s="60">
        <v>1</v>
      </c>
      <c r="K95" s="60">
        <v>3</v>
      </c>
      <c r="L95" s="60">
        <v>39</v>
      </c>
      <c r="M95" s="62">
        <v>0</v>
      </c>
      <c r="N95" s="60"/>
    </row>
    <row r="96" spans="1:14" s="83" customFormat="1" ht="11.25">
      <c r="A96" s="90" t="s">
        <v>217</v>
      </c>
      <c r="B96" s="64">
        <f aca="true" t="shared" si="23" ref="B96:M96">SUM(B94:B95)</f>
        <v>1085</v>
      </c>
      <c r="C96" s="64">
        <f t="shared" si="23"/>
        <v>424</v>
      </c>
      <c r="D96" s="64">
        <f t="shared" si="23"/>
        <v>444</v>
      </c>
      <c r="E96" s="64">
        <f t="shared" si="23"/>
        <v>33</v>
      </c>
      <c r="F96" s="64">
        <f t="shared" si="23"/>
        <v>34</v>
      </c>
      <c r="G96" s="64">
        <f t="shared" si="23"/>
        <v>21</v>
      </c>
      <c r="H96" s="64">
        <f t="shared" si="23"/>
        <v>5</v>
      </c>
      <c r="I96" s="64">
        <f t="shared" si="23"/>
        <v>1</v>
      </c>
      <c r="J96" s="64">
        <f t="shared" si="23"/>
        <v>2</v>
      </c>
      <c r="K96" s="64">
        <f t="shared" si="23"/>
        <v>7</v>
      </c>
      <c r="L96" s="64">
        <f t="shared" si="23"/>
        <v>114</v>
      </c>
      <c r="M96" s="21">
        <f t="shared" si="23"/>
        <v>0</v>
      </c>
      <c r="N96" s="61"/>
    </row>
    <row r="97" spans="1:14" s="81" customFormat="1" ht="69.75" customHeight="1">
      <c r="A97" s="84" t="s">
        <v>148</v>
      </c>
      <c r="B97" s="85" t="s">
        <v>2</v>
      </c>
      <c r="C97" s="85" t="s">
        <v>282</v>
      </c>
      <c r="D97" s="85" t="s">
        <v>283</v>
      </c>
      <c r="E97" s="85" t="s">
        <v>283</v>
      </c>
      <c r="F97" s="85" t="s">
        <v>284</v>
      </c>
      <c r="G97" s="85" t="s">
        <v>283</v>
      </c>
      <c r="H97" s="85" t="s">
        <v>285</v>
      </c>
      <c r="I97" s="85" t="s">
        <v>286</v>
      </c>
      <c r="J97" s="85" t="s">
        <v>287</v>
      </c>
      <c r="K97" s="85" t="s">
        <v>288</v>
      </c>
      <c r="L97" s="85" t="s">
        <v>199</v>
      </c>
      <c r="M97" s="86" t="s">
        <v>200</v>
      </c>
      <c r="N97" s="103"/>
    </row>
    <row r="98" spans="1:14" s="82" customFormat="1" ht="11.25">
      <c r="A98" s="56" t="s">
        <v>270</v>
      </c>
      <c r="B98" s="87" t="s">
        <v>1</v>
      </c>
      <c r="C98" s="87" t="s">
        <v>262</v>
      </c>
      <c r="D98" s="87" t="s">
        <v>263</v>
      </c>
      <c r="E98" s="87" t="s">
        <v>227</v>
      </c>
      <c r="F98" s="87" t="s">
        <v>264</v>
      </c>
      <c r="G98" s="87" t="s">
        <v>232</v>
      </c>
      <c r="H98" s="87" t="s">
        <v>268</v>
      </c>
      <c r="I98" s="87" t="s">
        <v>266</v>
      </c>
      <c r="J98" s="87" t="s">
        <v>267</v>
      </c>
      <c r="K98" s="87" t="s">
        <v>269</v>
      </c>
      <c r="L98" s="87" t="s">
        <v>198</v>
      </c>
      <c r="M98" s="93" t="s">
        <v>198</v>
      </c>
      <c r="N98" s="87"/>
    </row>
    <row r="99" spans="1:14" s="82" customFormat="1" ht="11.25">
      <c r="A99" s="94" t="s">
        <v>1</v>
      </c>
      <c r="B99" s="87" t="s">
        <v>1</v>
      </c>
      <c r="C99" s="87" t="s">
        <v>149</v>
      </c>
      <c r="D99" s="87" t="s">
        <v>150</v>
      </c>
      <c r="E99" s="87" t="s">
        <v>151</v>
      </c>
      <c r="F99" s="87" t="s">
        <v>152</v>
      </c>
      <c r="G99" s="87" t="s">
        <v>153</v>
      </c>
      <c r="H99" s="87" t="s">
        <v>154</v>
      </c>
      <c r="I99" s="87" t="s">
        <v>155</v>
      </c>
      <c r="J99" s="87" t="s">
        <v>156</v>
      </c>
      <c r="K99" s="87" t="s">
        <v>157</v>
      </c>
      <c r="L99" s="87" t="s">
        <v>198</v>
      </c>
      <c r="M99" s="93" t="s">
        <v>198</v>
      </c>
      <c r="N99" s="87"/>
    </row>
    <row r="100" spans="1:14" ht="11.25">
      <c r="A100" s="88" t="s">
        <v>80</v>
      </c>
      <c r="B100" s="60">
        <v>278</v>
      </c>
      <c r="C100" s="60">
        <v>60</v>
      </c>
      <c r="D100" s="60">
        <v>157</v>
      </c>
      <c r="E100" s="60">
        <v>16</v>
      </c>
      <c r="F100" s="60">
        <v>5</v>
      </c>
      <c r="G100" s="60">
        <v>7</v>
      </c>
      <c r="H100" s="60">
        <v>2</v>
      </c>
      <c r="I100" s="60">
        <v>1</v>
      </c>
      <c r="J100" s="60">
        <v>0</v>
      </c>
      <c r="K100" s="60">
        <v>1</v>
      </c>
      <c r="L100" s="60">
        <v>29</v>
      </c>
      <c r="M100" s="62">
        <v>0</v>
      </c>
      <c r="N100" s="60"/>
    </row>
    <row r="101" spans="1:14" ht="11.25">
      <c r="A101" s="88" t="s">
        <v>81</v>
      </c>
      <c r="B101" s="60">
        <v>306</v>
      </c>
      <c r="C101" s="60">
        <v>83</v>
      </c>
      <c r="D101" s="60">
        <v>165</v>
      </c>
      <c r="E101" s="60">
        <v>11</v>
      </c>
      <c r="F101" s="60">
        <v>4</v>
      </c>
      <c r="G101" s="60">
        <v>10</v>
      </c>
      <c r="H101" s="60">
        <v>1</v>
      </c>
      <c r="I101" s="60">
        <v>3</v>
      </c>
      <c r="J101" s="60">
        <v>2</v>
      </c>
      <c r="K101" s="60">
        <v>3</v>
      </c>
      <c r="L101" s="60">
        <v>24</v>
      </c>
      <c r="M101" s="62">
        <v>0</v>
      </c>
      <c r="N101" s="60"/>
    </row>
    <row r="102" spans="1:14" ht="11.25">
      <c r="A102" s="88" t="s">
        <v>82</v>
      </c>
      <c r="B102" s="60">
        <v>307</v>
      </c>
      <c r="C102" s="60">
        <v>80</v>
      </c>
      <c r="D102" s="60">
        <v>150</v>
      </c>
      <c r="E102" s="60">
        <v>15</v>
      </c>
      <c r="F102" s="60">
        <v>7</v>
      </c>
      <c r="G102" s="60">
        <v>6</v>
      </c>
      <c r="H102" s="60">
        <v>2</v>
      </c>
      <c r="I102" s="60">
        <v>0</v>
      </c>
      <c r="J102" s="60">
        <v>3</v>
      </c>
      <c r="K102" s="60">
        <v>4</v>
      </c>
      <c r="L102" s="60">
        <v>40</v>
      </c>
      <c r="M102" s="62">
        <v>0</v>
      </c>
      <c r="N102" s="60"/>
    </row>
    <row r="103" spans="1:14" ht="11.25">
      <c r="A103" s="88" t="s">
        <v>83</v>
      </c>
      <c r="B103" s="60">
        <v>475</v>
      </c>
      <c r="C103" s="60">
        <v>115</v>
      </c>
      <c r="D103" s="60">
        <v>278</v>
      </c>
      <c r="E103" s="60">
        <v>16</v>
      </c>
      <c r="F103" s="60">
        <v>13</v>
      </c>
      <c r="G103" s="60">
        <v>11</v>
      </c>
      <c r="H103" s="60">
        <v>1</v>
      </c>
      <c r="I103" s="60">
        <v>0</v>
      </c>
      <c r="J103" s="60">
        <v>0</v>
      </c>
      <c r="K103" s="60">
        <v>1</v>
      </c>
      <c r="L103" s="60">
        <v>40</v>
      </c>
      <c r="M103" s="62">
        <v>0</v>
      </c>
      <c r="N103" s="60"/>
    </row>
    <row r="104" spans="1:14" ht="11.25">
      <c r="A104" s="88" t="s">
        <v>84</v>
      </c>
      <c r="B104" s="60">
        <v>376</v>
      </c>
      <c r="C104" s="60">
        <v>108</v>
      </c>
      <c r="D104" s="60">
        <v>208</v>
      </c>
      <c r="E104" s="60">
        <v>9</v>
      </c>
      <c r="F104" s="60">
        <v>12</v>
      </c>
      <c r="G104" s="60">
        <v>7</v>
      </c>
      <c r="H104" s="60">
        <v>0</v>
      </c>
      <c r="I104" s="60">
        <v>1</v>
      </c>
      <c r="J104" s="60">
        <v>1</v>
      </c>
      <c r="K104" s="60">
        <v>0</v>
      </c>
      <c r="L104" s="60">
        <v>30</v>
      </c>
      <c r="M104" s="62">
        <v>0</v>
      </c>
      <c r="N104" s="60"/>
    </row>
    <row r="105" spans="1:14" s="83" customFormat="1" ht="11.25">
      <c r="A105" s="89" t="s">
        <v>222</v>
      </c>
      <c r="B105" s="61">
        <f aca="true" t="shared" si="24" ref="B105:M105">SUM(B100:B104)</f>
        <v>1742</v>
      </c>
      <c r="C105" s="61">
        <f t="shared" si="24"/>
        <v>446</v>
      </c>
      <c r="D105" s="61">
        <f t="shared" si="24"/>
        <v>958</v>
      </c>
      <c r="E105" s="61">
        <f t="shared" si="24"/>
        <v>67</v>
      </c>
      <c r="F105" s="61">
        <f t="shared" si="24"/>
        <v>41</v>
      </c>
      <c r="G105" s="61">
        <f t="shared" si="24"/>
        <v>41</v>
      </c>
      <c r="H105" s="61">
        <f t="shared" si="24"/>
        <v>6</v>
      </c>
      <c r="I105" s="61">
        <f t="shared" si="24"/>
        <v>5</v>
      </c>
      <c r="J105" s="61">
        <f t="shared" si="24"/>
        <v>6</v>
      </c>
      <c r="K105" s="61">
        <f t="shared" si="24"/>
        <v>9</v>
      </c>
      <c r="L105" s="61">
        <f t="shared" si="24"/>
        <v>163</v>
      </c>
      <c r="M105" s="77">
        <f t="shared" si="24"/>
        <v>0</v>
      </c>
      <c r="N105" s="61"/>
    </row>
    <row r="106" spans="1:14" ht="11.25">
      <c r="A106" s="88" t="s">
        <v>85</v>
      </c>
      <c r="B106" s="60">
        <v>528</v>
      </c>
      <c r="C106" s="60">
        <v>104</v>
      </c>
      <c r="D106" s="60">
        <v>297</v>
      </c>
      <c r="E106" s="60">
        <v>23</v>
      </c>
      <c r="F106" s="60">
        <v>13</v>
      </c>
      <c r="G106" s="60">
        <v>11</v>
      </c>
      <c r="H106" s="60">
        <v>4</v>
      </c>
      <c r="I106" s="60">
        <v>3</v>
      </c>
      <c r="J106" s="60">
        <v>2</v>
      </c>
      <c r="K106" s="60">
        <v>2</v>
      </c>
      <c r="L106" s="60">
        <v>69</v>
      </c>
      <c r="M106" s="62">
        <v>0</v>
      </c>
      <c r="N106" s="60"/>
    </row>
    <row r="107" spans="1:14" ht="11.25">
      <c r="A107" s="88" t="s">
        <v>86</v>
      </c>
      <c r="B107" s="60">
        <v>254</v>
      </c>
      <c r="C107" s="60">
        <v>46</v>
      </c>
      <c r="D107" s="60">
        <v>148</v>
      </c>
      <c r="E107" s="60">
        <v>7</v>
      </c>
      <c r="F107" s="60">
        <v>7</v>
      </c>
      <c r="G107" s="60">
        <v>7</v>
      </c>
      <c r="H107" s="60">
        <v>2</v>
      </c>
      <c r="I107" s="60">
        <v>1</v>
      </c>
      <c r="J107" s="60">
        <v>0</v>
      </c>
      <c r="K107" s="60">
        <v>2</v>
      </c>
      <c r="L107" s="60">
        <v>34</v>
      </c>
      <c r="M107" s="62">
        <v>0</v>
      </c>
      <c r="N107" s="60"/>
    </row>
    <row r="108" spans="1:14" ht="11.25">
      <c r="A108" s="88" t="s">
        <v>87</v>
      </c>
      <c r="B108" s="60">
        <v>284</v>
      </c>
      <c r="C108" s="60">
        <v>84</v>
      </c>
      <c r="D108" s="60">
        <v>157</v>
      </c>
      <c r="E108" s="60">
        <v>11</v>
      </c>
      <c r="F108" s="60">
        <v>7</v>
      </c>
      <c r="G108" s="60">
        <v>3</v>
      </c>
      <c r="H108" s="60">
        <v>2</v>
      </c>
      <c r="I108" s="60">
        <v>0</v>
      </c>
      <c r="J108" s="60">
        <v>0</v>
      </c>
      <c r="K108" s="60">
        <v>1</v>
      </c>
      <c r="L108" s="60">
        <v>19</v>
      </c>
      <c r="M108" s="62">
        <v>0</v>
      </c>
      <c r="N108" s="60"/>
    </row>
    <row r="109" spans="1:14" ht="11.25">
      <c r="A109" s="88" t="s">
        <v>88</v>
      </c>
      <c r="B109" s="60">
        <v>421</v>
      </c>
      <c r="C109" s="60">
        <v>123</v>
      </c>
      <c r="D109" s="60">
        <v>223</v>
      </c>
      <c r="E109" s="60">
        <v>18</v>
      </c>
      <c r="F109" s="60">
        <v>6</v>
      </c>
      <c r="G109" s="60">
        <v>7</v>
      </c>
      <c r="H109" s="60">
        <v>4</v>
      </c>
      <c r="I109" s="60">
        <v>1</v>
      </c>
      <c r="J109" s="60">
        <v>1</v>
      </c>
      <c r="K109" s="60">
        <v>5</v>
      </c>
      <c r="L109" s="60">
        <v>33</v>
      </c>
      <c r="M109" s="62">
        <v>0</v>
      </c>
      <c r="N109" s="60"/>
    </row>
    <row r="110" spans="1:14" ht="11.25">
      <c r="A110" s="88" t="s">
        <v>89</v>
      </c>
      <c r="B110" s="60">
        <v>419</v>
      </c>
      <c r="C110" s="60">
        <v>133</v>
      </c>
      <c r="D110" s="60">
        <v>219</v>
      </c>
      <c r="E110" s="60">
        <v>13</v>
      </c>
      <c r="F110" s="60">
        <v>9</v>
      </c>
      <c r="G110" s="60">
        <v>4</v>
      </c>
      <c r="H110" s="60">
        <v>2</v>
      </c>
      <c r="I110" s="60">
        <v>0</v>
      </c>
      <c r="J110" s="60">
        <v>0</v>
      </c>
      <c r="K110" s="60">
        <v>0</v>
      </c>
      <c r="L110" s="60">
        <v>39</v>
      </c>
      <c r="M110" s="62">
        <v>0</v>
      </c>
      <c r="N110" s="60"/>
    </row>
    <row r="111" spans="1:14" s="83" customFormat="1" ht="11.25">
      <c r="A111" s="89" t="s">
        <v>219</v>
      </c>
      <c r="B111" s="61">
        <f aca="true" t="shared" si="25" ref="B111:M111">SUM(B106:B110)</f>
        <v>1906</v>
      </c>
      <c r="C111" s="61">
        <f t="shared" si="25"/>
        <v>490</v>
      </c>
      <c r="D111" s="61">
        <f t="shared" si="25"/>
        <v>1044</v>
      </c>
      <c r="E111" s="61">
        <f t="shared" si="25"/>
        <v>72</v>
      </c>
      <c r="F111" s="61">
        <f t="shared" si="25"/>
        <v>42</v>
      </c>
      <c r="G111" s="61">
        <f t="shared" si="25"/>
        <v>32</v>
      </c>
      <c r="H111" s="61">
        <f t="shared" si="25"/>
        <v>14</v>
      </c>
      <c r="I111" s="61">
        <f t="shared" si="25"/>
        <v>5</v>
      </c>
      <c r="J111" s="61">
        <f t="shared" si="25"/>
        <v>3</v>
      </c>
      <c r="K111" s="61">
        <f t="shared" si="25"/>
        <v>10</v>
      </c>
      <c r="L111" s="61">
        <f t="shared" si="25"/>
        <v>194</v>
      </c>
      <c r="M111" s="77">
        <f t="shared" si="25"/>
        <v>0</v>
      </c>
      <c r="N111" s="61"/>
    </row>
    <row r="112" spans="1:14" ht="11.25">
      <c r="A112" s="88" t="s">
        <v>90</v>
      </c>
      <c r="B112" s="60">
        <v>275</v>
      </c>
      <c r="C112" s="60">
        <v>66</v>
      </c>
      <c r="D112" s="60">
        <v>153</v>
      </c>
      <c r="E112" s="60">
        <v>5</v>
      </c>
      <c r="F112" s="60">
        <v>11</v>
      </c>
      <c r="G112" s="60">
        <v>5</v>
      </c>
      <c r="H112" s="60">
        <v>4</v>
      </c>
      <c r="I112" s="60">
        <v>1</v>
      </c>
      <c r="J112" s="60">
        <v>1</v>
      </c>
      <c r="K112" s="60">
        <v>2</v>
      </c>
      <c r="L112" s="60">
        <v>27</v>
      </c>
      <c r="M112" s="62">
        <v>0</v>
      </c>
      <c r="N112" s="60"/>
    </row>
    <row r="113" spans="1:14" ht="11.25">
      <c r="A113" s="88" t="s">
        <v>91</v>
      </c>
      <c r="B113" s="60">
        <v>371</v>
      </c>
      <c r="C113" s="60">
        <v>83</v>
      </c>
      <c r="D113" s="60">
        <v>217</v>
      </c>
      <c r="E113" s="60">
        <v>15</v>
      </c>
      <c r="F113" s="60">
        <v>15</v>
      </c>
      <c r="G113" s="60">
        <v>7</v>
      </c>
      <c r="H113" s="60">
        <v>0</v>
      </c>
      <c r="I113" s="60">
        <v>0</v>
      </c>
      <c r="J113" s="60">
        <v>1</v>
      </c>
      <c r="K113" s="60">
        <v>2</v>
      </c>
      <c r="L113" s="60">
        <v>31</v>
      </c>
      <c r="M113" s="62">
        <v>0</v>
      </c>
      <c r="N113" s="60"/>
    </row>
    <row r="114" spans="1:14" ht="11.25">
      <c r="A114" s="88" t="s">
        <v>92</v>
      </c>
      <c r="B114" s="60">
        <v>205</v>
      </c>
      <c r="C114" s="60">
        <v>52</v>
      </c>
      <c r="D114" s="60">
        <v>128</v>
      </c>
      <c r="E114" s="60">
        <v>5</v>
      </c>
      <c r="F114" s="60">
        <v>5</v>
      </c>
      <c r="G114" s="60">
        <v>3</v>
      </c>
      <c r="H114" s="60">
        <v>0</v>
      </c>
      <c r="I114" s="60">
        <v>0</v>
      </c>
      <c r="J114" s="60">
        <v>0</v>
      </c>
      <c r="K114" s="60">
        <v>0</v>
      </c>
      <c r="L114" s="60">
        <v>12</v>
      </c>
      <c r="M114" s="62">
        <v>0</v>
      </c>
      <c r="N114" s="60"/>
    </row>
    <row r="115" spans="1:14" ht="11.25">
      <c r="A115" s="88" t="s">
        <v>93</v>
      </c>
      <c r="B115" s="60">
        <v>294</v>
      </c>
      <c r="C115" s="60">
        <v>59</v>
      </c>
      <c r="D115" s="60">
        <v>167</v>
      </c>
      <c r="E115" s="60">
        <v>13</v>
      </c>
      <c r="F115" s="60">
        <v>13</v>
      </c>
      <c r="G115" s="60">
        <v>8</v>
      </c>
      <c r="H115" s="60">
        <v>2</v>
      </c>
      <c r="I115" s="60">
        <v>1</v>
      </c>
      <c r="J115" s="60">
        <v>1</v>
      </c>
      <c r="K115" s="60">
        <v>0</v>
      </c>
      <c r="L115" s="60">
        <v>30</v>
      </c>
      <c r="M115" s="62">
        <v>0</v>
      </c>
      <c r="N115" s="60"/>
    </row>
    <row r="116" spans="1:14" ht="11.25">
      <c r="A116" s="88" t="s">
        <v>94</v>
      </c>
      <c r="B116" s="60">
        <v>162</v>
      </c>
      <c r="C116" s="60">
        <v>45</v>
      </c>
      <c r="D116" s="60">
        <v>80</v>
      </c>
      <c r="E116" s="60">
        <v>7</v>
      </c>
      <c r="F116" s="60">
        <v>7</v>
      </c>
      <c r="G116" s="60">
        <v>3</v>
      </c>
      <c r="H116" s="60">
        <v>0</v>
      </c>
      <c r="I116" s="60">
        <v>0</v>
      </c>
      <c r="J116" s="60">
        <v>0</v>
      </c>
      <c r="K116" s="60">
        <v>0</v>
      </c>
      <c r="L116" s="60">
        <v>20</v>
      </c>
      <c r="M116" s="62">
        <v>0</v>
      </c>
      <c r="N116" s="60"/>
    </row>
    <row r="117" spans="1:14" s="83" customFormat="1" ht="11.25">
      <c r="A117" s="89" t="s">
        <v>220</v>
      </c>
      <c r="B117" s="61">
        <f aca="true" t="shared" si="26" ref="B117:M117">SUM(B112:B116)</f>
        <v>1307</v>
      </c>
      <c r="C117" s="61">
        <f t="shared" si="26"/>
        <v>305</v>
      </c>
      <c r="D117" s="61">
        <f t="shared" si="26"/>
        <v>745</v>
      </c>
      <c r="E117" s="61">
        <f t="shared" si="26"/>
        <v>45</v>
      </c>
      <c r="F117" s="61">
        <f t="shared" si="26"/>
        <v>51</v>
      </c>
      <c r="G117" s="61">
        <f t="shared" si="26"/>
        <v>26</v>
      </c>
      <c r="H117" s="61">
        <f t="shared" si="26"/>
        <v>6</v>
      </c>
      <c r="I117" s="61">
        <f t="shared" si="26"/>
        <v>2</v>
      </c>
      <c r="J117" s="61">
        <f t="shared" si="26"/>
        <v>3</v>
      </c>
      <c r="K117" s="61">
        <f t="shared" si="26"/>
        <v>4</v>
      </c>
      <c r="L117" s="61">
        <f t="shared" si="26"/>
        <v>120</v>
      </c>
      <c r="M117" s="77">
        <f t="shared" si="26"/>
        <v>0</v>
      </c>
      <c r="N117" s="61"/>
    </row>
    <row r="118" spans="1:14" ht="11.25">
      <c r="A118" s="88" t="s">
        <v>95</v>
      </c>
      <c r="B118" s="60">
        <v>557</v>
      </c>
      <c r="C118" s="60">
        <v>168</v>
      </c>
      <c r="D118" s="60">
        <v>291</v>
      </c>
      <c r="E118" s="60">
        <v>23</v>
      </c>
      <c r="F118" s="60">
        <v>12</v>
      </c>
      <c r="G118" s="60">
        <v>9</v>
      </c>
      <c r="H118" s="60">
        <v>1</v>
      </c>
      <c r="I118" s="60">
        <v>2</v>
      </c>
      <c r="J118" s="60">
        <v>2</v>
      </c>
      <c r="K118" s="60">
        <v>2</v>
      </c>
      <c r="L118" s="60">
        <v>47</v>
      </c>
      <c r="M118" s="62">
        <v>0</v>
      </c>
      <c r="N118" s="60"/>
    </row>
    <row r="119" spans="1:14" ht="11.25">
      <c r="A119" s="88" t="s">
        <v>96</v>
      </c>
      <c r="B119" s="60">
        <v>622</v>
      </c>
      <c r="C119" s="60">
        <v>177</v>
      </c>
      <c r="D119" s="60">
        <v>349</v>
      </c>
      <c r="E119" s="60">
        <v>22</v>
      </c>
      <c r="F119" s="60">
        <v>14</v>
      </c>
      <c r="G119" s="60">
        <v>6</v>
      </c>
      <c r="H119" s="60">
        <v>0</v>
      </c>
      <c r="I119" s="60">
        <v>2</v>
      </c>
      <c r="J119" s="60">
        <v>0</v>
      </c>
      <c r="K119" s="60">
        <v>1</v>
      </c>
      <c r="L119" s="60">
        <v>51</v>
      </c>
      <c r="M119" s="62">
        <v>0</v>
      </c>
      <c r="N119" s="60"/>
    </row>
    <row r="120" spans="1:14" ht="11.25">
      <c r="A120" s="88" t="s">
        <v>97</v>
      </c>
      <c r="B120" s="60">
        <v>385</v>
      </c>
      <c r="C120" s="60">
        <v>89</v>
      </c>
      <c r="D120" s="60">
        <v>222</v>
      </c>
      <c r="E120" s="60">
        <v>19</v>
      </c>
      <c r="F120" s="60">
        <v>6</v>
      </c>
      <c r="G120" s="60">
        <v>8</v>
      </c>
      <c r="H120" s="60">
        <v>2</v>
      </c>
      <c r="I120" s="60">
        <v>2</v>
      </c>
      <c r="J120" s="60">
        <v>0</v>
      </c>
      <c r="K120" s="60">
        <v>4</v>
      </c>
      <c r="L120" s="60">
        <v>33</v>
      </c>
      <c r="M120" s="62">
        <v>0</v>
      </c>
      <c r="N120" s="60"/>
    </row>
    <row r="121" spans="1:14" ht="11.25">
      <c r="A121" s="88" t="s">
        <v>98</v>
      </c>
      <c r="B121" s="60">
        <v>479</v>
      </c>
      <c r="C121" s="60">
        <v>121</v>
      </c>
      <c r="D121" s="60">
        <v>285</v>
      </c>
      <c r="E121" s="60">
        <v>14</v>
      </c>
      <c r="F121" s="60">
        <v>7</v>
      </c>
      <c r="G121" s="60">
        <v>4</v>
      </c>
      <c r="H121" s="60">
        <v>1</v>
      </c>
      <c r="I121" s="60">
        <v>0</v>
      </c>
      <c r="J121" s="60">
        <v>0</v>
      </c>
      <c r="K121" s="60">
        <v>2</v>
      </c>
      <c r="L121" s="60">
        <v>45</v>
      </c>
      <c r="M121" s="62">
        <v>0</v>
      </c>
      <c r="N121" s="60"/>
    </row>
    <row r="122" spans="1:14" ht="11.25">
      <c r="A122" s="88" t="s">
        <v>99</v>
      </c>
      <c r="B122" s="60">
        <v>652</v>
      </c>
      <c r="C122" s="60">
        <v>169</v>
      </c>
      <c r="D122" s="60">
        <v>378</v>
      </c>
      <c r="E122" s="60">
        <v>23</v>
      </c>
      <c r="F122" s="60">
        <v>13</v>
      </c>
      <c r="G122" s="60">
        <v>11</v>
      </c>
      <c r="H122" s="60">
        <v>2</v>
      </c>
      <c r="I122" s="60">
        <v>1</v>
      </c>
      <c r="J122" s="60">
        <v>0</v>
      </c>
      <c r="K122" s="60">
        <v>5</v>
      </c>
      <c r="L122" s="60">
        <v>50</v>
      </c>
      <c r="M122" s="62">
        <v>0</v>
      </c>
      <c r="N122" s="60"/>
    </row>
    <row r="123" spans="1:14" s="83" customFormat="1" ht="11.25">
      <c r="A123" s="89" t="s">
        <v>221</v>
      </c>
      <c r="B123" s="61">
        <f aca="true" t="shared" si="27" ref="B123:M123">SUM(B118:B122)</f>
        <v>2695</v>
      </c>
      <c r="C123" s="61">
        <f t="shared" si="27"/>
        <v>724</v>
      </c>
      <c r="D123" s="61">
        <f t="shared" si="27"/>
        <v>1525</v>
      </c>
      <c r="E123" s="61">
        <f t="shared" si="27"/>
        <v>101</v>
      </c>
      <c r="F123" s="61">
        <f t="shared" si="27"/>
        <v>52</v>
      </c>
      <c r="G123" s="61">
        <f t="shared" si="27"/>
        <v>38</v>
      </c>
      <c r="H123" s="61">
        <f t="shared" si="27"/>
        <v>6</v>
      </c>
      <c r="I123" s="61">
        <f t="shared" si="27"/>
        <v>7</v>
      </c>
      <c r="J123" s="61">
        <f t="shared" si="27"/>
        <v>2</v>
      </c>
      <c r="K123" s="61">
        <f t="shared" si="27"/>
        <v>14</v>
      </c>
      <c r="L123" s="61">
        <f t="shared" si="27"/>
        <v>226</v>
      </c>
      <c r="M123" s="77">
        <f t="shared" si="27"/>
        <v>0</v>
      </c>
      <c r="N123" s="61"/>
    </row>
    <row r="124" spans="1:14" ht="11.25">
      <c r="A124" s="88" t="s">
        <v>100</v>
      </c>
      <c r="B124" s="60">
        <v>438</v>
      </c>
      <c r="C124" s="60">
        <v>111</v>
      </c>
      <c r="D124" s="60">
        <v>250</v>
      </c>
      <c r="E124" s="60">
        <v>16</v>
      </c>
      <c r="F124" s="60">
        <v>7</v>
      </c>
      <c r="G124" s="60">
        <v>10</v>
      </c>
      <c r="H124" s="60">
        <v>1</v>
      </c>
      <c r="I124" s="60">
        <v>0</v>
      </c>
      <c r="J124" s="60">
        <v>0</v>
      </c>
      <c r="K124" s="60">
        <v>1</v>
      </c>
      <c r="L124" s="60">
        <v>42</v>
      </c>
      <c r="M124" s="62">
        <v>0</v>
      </c>
      <c r="N124" s="60"/>
    </row>
    <row r="125" spans="1:14" ht="11.25">
      <c r="A125" s="88" t="s">
        <v>101</v>
      </c>
      <c r="B125" s="60">
        <v>482</v>
      </c>
      <c r="C125" s="60">
        <v>116</v>
      </c>
      <c r="D125" s="60">
        <v>272</v>
      </c>
      <c r="E125" s="60">
        <v>21</v>
      </c>
      <c r="F125" s="60">
        <v>13</v>
      </c>
      <c r="G125" s="60">
        <v>12</v>
      </c>
      <c r="H125" s="60">
        <v>4</v>
      </c>
      <c r="I125" s="60">
        <v>0</v>
      </c>
      <c r="J125" s="60">
        <v>2</v>
      </c>
      <c r="K125" s="60">
        <v>2</v>
      </c>
      <c r="L125" s="60">
        <v>40</v>
      </c>
      <c r="M125" s="62">
        <v>0</v>
      </c>
      <c r="N125" s="60"/>
    </row>
    <row r="126" spans="1:14" ht="11.25">
      <c r="A126" s="88" t="s">
        <v>102</v>
      </c>
      <c r="B126" s="60">
        <v>399</v>
      </c>
      <c r="C126" s="60">
        <v>109</v>
      </c>
      <c r="D126" s="60">
        <v>220</v>
      </c>
      <c r="E126" s="60">
        <v>11</v>
      </c>
      <c r="F126" s="60">
        <v>9</v>
      </c>
      <c r="G126" s="60">
        <v>8</v>
      </c>
      <c r="H126" s="60">
        <v>3</v>
      </c>
      <c r="I126" s="60">
        <v>1</v>
      </c>
      <c r="J126" s="60">
        <v>2</v>
      </c>
      <c r="K126" s="60">
        <v>0</v>
      </c>
      <c r="L126" s="60">
        <v>36</v>
      </c>
      <c r="M126" s="62">
        <v>0</v>
      </c>
      <c r="N126" s="60"/>
    </row>
    <row r="127" spans="1:14" ht="11.25">
      <c r="A127" s="88" t="s">
        <v>103</v>
      </c>
      <c r="B127" s="60">
        <v>394</v>
      </c>
      <c r="C127" s="60">
        <v>97</v>
      </c>
      <c r="D127" s="60">
        <v>226</v>
      </c>
      <c r="E127" s="60">
        <v>19</v>
      </c>
      <c r="F127" s="60">
        <v>8</v>
      </c>
      <c r="G127" s="60">
        <v>5</v>
      </c>
      <c r="H127" s="60">
        <v>2</v>
      </c>
      <c r="I127" s="60">
        <v>1</v>
      </c>
      <c r="J127" s="60">
        <v>2</v>
      </c>
      <c r="K127" s="60">
        <v>2</v>
      </c>
      <c r="L127" s="60">
        <v>32</v>
      </c>
      <c r="M127" s="62">
        <v>0</v>
      </c>
      <c r="N127" s="60"/>
    </row>
    <row r="128" spans="1:14" ht="11.25">
      <c r="A128" s="88" t="s">
        <v>104</v>
      </c>
      <c r="B128" s="60">
        <v>714</v>
      </c>
      <c r="C128" s="60">
        <v>194</v>
      </c>
      <c r="D128" s="60">
        <v>416</v>
      </c>
      <c r="E128" s="60">
        <v>18</v>
      </c>
      <c r="F128" s="60">
        <v>10</v>
      </c>
      <c r="G128" s="60">
        <v>13</v>
      </c>
      <c r="H128" s="60">
        <v>1</v>
      </c>
      <c r="I128" s="60">
        <v>0</v>
      </c>
      <c r="J128" s="60">
        <v>0</v>
      </c>
      <c r="K128" s="60">
        <v>2</v>
      </c>
      <c r="L128" s="60">
        <v>60</v>
      </c>
      <c r="M128" s="62">
        <v>0</v>
      </c>
      <c r="N128" s="60"/>
    </row>
    <row r="129" spans="1:14" s="83" customFormat="1" ht="11.25">
      <c r="A129" s="89" t="s">
        <v>223</v>
      </c>
      <c r="B129" s="61">
        <f aca="true" t="shared" si="28" ref="B129:M129">SUM(B124:B128)</f>
        <v>2427</v>
      </c>
      <c r="C129" s="61">
        <f t="shared" si="28"/>
        <v>627</v>
      </c>
      <c r="D129" s="61">
        <f t="shared" si="28"/>
        <v>1384</v>
      </c>
      <c r="E129" s="61">
        <f t="shared" si="28"/>
        <v>85</v>
      </c>
      <c r="F129" s="61">
        <f t="shared" si="28"/>
        <v>47</v>
      </c>
      <c r="G129" s="61">
        <f t="shared" si="28"/>
        <v>48</v>
      </c>
      <c r="H129" s="61">
        <f t="shared" si="28"/>
        <v>11</v>
      </c>
      <c r="I129" s="61">
        <f t="shared" si="28"/>
        <v>2</v>
      </c>
      <c r="J129" s="61">
        <f t="shared" si="28"/>
        <v>6</v>
      </c>
      <c r="K129" s="61">
        <f t="shared" si="28"/>
        <v>7</v>
      </c>
      <c r="L129" s="61">
        <f t="shared" si="28"/>
        <v>210</v>
      </c>
      <c r="M129" s="77">
        <f t="shared" si="28"/>
        <v>0</v>
      </c>
      <c r="N129" s="61"/>
    </row>
    <row r="130" spans="1:14" ht="11.25">
      <c r="A130" s="88" t="s">
        <v>105</v>
      </c>
      <c r="B130" s="60">
        <v>184</v>
      </c>
      <c r="C130" s="60">
        <v>30</v>
      </c>
      <c r="D130" s="60">
        <v>122</v>
      </c>
      <c r="E130" s="60">
        <v>4</v>
      </c>
      <c r="F130" s="60">
        <v>3</v>
      </c>
      <c r="G130" s="60">
        <v>2</v>
      </c>
      <c r="H130" s="60">
        <v>2</v>
      </c>
      <c r="I130" s="60">
        <v>0</v>
      </c>
      <c r="J130" s="60">
        <v>0</v>
      </c>
      <c r="K130" s="60">
        <v>3</v>
      </c>
      <c r="L130" s="60">
        <v>18</v>
      </c>
      <c r="M130" s="62">
        <v>0</v>
      </c>
      <c r="N130" s="60"/>
    </row>
    <row r="131" spans="1:14" ht="11.25">
      <c r="A131" s="88" t="s">
        <v>106</v>
      </c>
      <c r="B131" s="60">
        <v>169</v>
      </c>
      <c r="C131" s="60">
        <v>42</v>
      </c>
      <c r="D131" s="60">
        <v>92</v>
      </c>
      <c r="E131" s="60">
        <v>7</v>
      </c>
      <c r="F131" s="60">
        <v>3</v>
      </c>
      <c r="G131" s="60">
        <v>8</v>
      </c>
      <c r="H131" s="60">
        <v>0</v>
      </c>
      <c r="I131" s="60">
        <v>0</v>
      </c>
      <c r="J131" s="60">
        <v>1</v>
      </c>
      <c r="K131" s="60">
        <v>1</v>
      </c>
      <c r="L131" s="60">
        <v>15</v>
      </c>
      <c r="M131" s="62">
        <v>0</v>
      </c>
      <c r="N131" s="60"/>
    </row>
    <row r="132" spans="1:14" ht="11.25">
      <c r="A132" s="88" t="s">
        <v>107</v>
      </c>
      <c r="B132" s="60">
        <v>91</v>
      </c>
      <c r="C132" s="60">
        <v>12</v>
      </c>
      <c r="D132" s="60">
        <v>54</v>
      </c>
      <c r="E132" s="60">
        <v>2</v>
      </c>
      <c r="F132" s="60">
        <v>5</v>
      </c>
      <c r="G132" s="60">
        <v>2</v>
      </c>
      <c r="H132" s="60">
        <v>1</v>
      </c>
      <c r="I132" s="60">
        <v>0</v>
      </c>
      <c r="J132" s="60">
        <v>1</v>
      </c>
      <c r="K132" s="60">
        <v>2</v>
      </c>
      <c r="L132" s="60">
        <v>12</v>
      </c>
      <c r="M132" s="62">
        <v>0</v>
      </c>
      <c r="N132" s="60"/>
    </row>
    <row r="133" spans="1:14" ht="11.25">
      <c r="A133" s="88" t="s">
        <v>108</v>
      </c>
      <c r="B133" s="60">
        <v>618</v>
      </c>
      <c r="C133" s="60">
        <v>129</v>
      </c>
      <c r="D133" s="60">
        <v>353</v>
      </c>
      <c r="E133" s="60">
        <v>24</v>
      </c>
      <c r="F133" s="60">
        <v>19</v>
      </c>
      <c r="G133" s="60">
        <v>30</v>
      </c>
      <c r="H133" s="60">
        <v>4</v>
      </c>
      <c r="I133" s="60">
        <v>2</v>
      </c>
      <c r="J133" s="60">
        <v>2</v>
      </c>
      <c r="K133" s="60">
        <v>6</v>
      </c>
      <c r="L133" s="60">
        <v>49</v>
      </c>
      <c r="M133" s="62">
        <v>0</v>
      </c>
      <c r="N133" s="60"/>
    </row>
    <row r="134" spans="1:14" ht="11.25">
      <c r="A134" s="88" t="s">
        <v>109</v>
      </c>
      <c r="B134" s="60">
        <v>577</v>
      </c>
      <c r="C134" s="60">
        <v>133</v>
      </c>
      <c r="D134" s="60">
        <v>350</v>
      </c>
      <c r="E134" s="60">
        <v>20</v>
      </c>
      <c r="F134" s="60">
        <v>14</v>
      </c>
      <c r="G134" s="60">
        <v>11</v>
      </c>
      <c r="H134" s="60">
        <v>1</v>
      </c>
      <c r="I134" s="60">
        <v>0</v>
      </c>
      <c r="J134" s="60">
        <v>1</v>
      </c>
      <c r="K134" s="60">
        <v>0</v>
      </c>
      <c r="L134" s="60">
        <v>47</v>
      </c>
      <c r="M134" s="62">
        <v>0</v>
      </c>
      <c r="N134" s="60"/>
    </row>
    <row r="135" spans="1:14" s="83" customFormat="1" ht="11.25">
      <c r="A135" s="89" t="s">
        <v>224</v>
      </c>
      <c r="B135" s="61">
        <f aca="true" t="shared" si="29" ref="B135:M135">SUM(B130:B134)</f>
        <v>1639</v>
      </c>
      <c r="C135" s="61">
        <f t="shared" si="29"/>
        <v>346</v>
      </c>
      <c r="D135" s="61">
        <f t="shared" si="29"/>
        <v>971</v>
      </c>
      <c r="E135" s="61">
        <f t="shared" si="29"/>
        <v>57</v>
      </c>
      <c r="F135" s="61">
        <f t="shared" si="29"/>
        <v>44</v>
      </c>
      <c r="G135" s="61">
        <f t="shared" si="29"/>
        <v>53</v>
      </c>
      <c r="H135" s="61">
        <f t="shared" si="29"/>
        <v>8</v>
      </c>
      <c r="I135" s="61">
        <f t="shared" si="29"/>
        <v>2</v>
      </c>
      <c r="J135" s="61">
        <f t="shared" si="29"/>
        <v>5</v>
      </c>
      <c r="K135" s="61">
        <f t="shared" si="29"/>
        <v>12</v>
      </c>
      <c r="L135" s="61">
        <f t="shared" si="29"/>
        <v>141</v>
      </c>
      <c r="M135" s="77">
        <f t="shared" si="29"/>
        <v>0</v>
      </c>
      <c r="N135" s="61"/>
    </row>
    <row r="136" spans="1:14" s="83" customFormat="1" ht="11.25">
      <c r="A136" s="89" t="s">
        <v>225</v>
      </c>
      <c r="B136" s="61">
        <f aca="true" t="shared" si="30" ref="B136:M136">SUM(B135,B129,B123,B117,B111,B105)</f>
        <v>11716</v>
      </c>
      <c r="C136" s="61">
        <f t="shared" si="30"/>
        <v>2938</v>
      </c>
      <c r="D136" s="61">
        <f t="shared" si="30"/>
        <v>6627</v>
      </c>
      <c r="E136" s="61">
        <f t="shared" si="30"/>
        <v>427</v>
      </c>
      <c r="F136" s="61">
        <f t="shared" si="30"/>
        <v>277</v>
      </c>
      <c r="G136" s="61">
        <f t="shared" si="30"/>
        <v>238</v>
      </c>
      <c r="H136" s="61">
        <f t="shared" si="30"/>
        <v>51</v>
      </c>
      <c r="I136" s="61">
        <f t="shared" si="30"/>
        <v>23</v>
      </c>
      <c r="J136" s="61">
        <f t="shared" si="30"/>
        <v>25</v>
      </c>
      <c r="K136" s="61">
        <f t="shared" si="30"/>
        <v>56</v>
      </c>
      <c r="L136" s="61">
        <f t="shared" si="30"/>
        <v>1054</v>
      </c>
      <c r="M136" s="77">
        <f t="shared" si="30"/>
        <v>0</v>
      </c>
      <c r="N136" s="61"/>
    </row>
    <row r="137" spans="1:14" ht="11.25">
      <c r="A137" s="88" t="s">
        <v>110</v>
      </c>
      <c r="B137" s="60">
        <v>353</v>
      </c>
      <c r="C137" s="60">
        <v>118</v>
      </c>
      <c r="D137" s="60">
        <v>176</v>
      </c>
      <c r="E137" s="60">
        <v>19</v>
      </c>
      <c r="F137" s="60">
        <v>9</v>
      </c>
      <c r="G137" s="60">
        <v>5</v>
      </c>
      <c r="H137" s="60">
        <v>1</v>
      </c>
      <c r="I137" s="60">
        <v>0</v>
      </c>
      <c r="J137" s="60">
        <v>1</v>
      </c>
      <c r="K137" s="60">
        <v>1</v>
      </c>
      <c r="L137" s="60">
        <v>23</v>
      </c>
      <c r="M137" s="62">
        <v>0</v>
      </c>
      <c r="N137" s="60"/>
    </row>
    <row r="138" spans="1:14" ht="11.25">
      <c r="A138" s="88" t="s">
        <v>111</v>
      </c>
      <c r="B138" s="60">
        <v>415</v>
      </c>
      <c r="C138" s="60">
        <v>140</v>
      </c>
      <c r="D138" s="60">
        <v>189</v>
      </c>
      <c r="E138" s="60">
        <v>14</v>
      </c>
      <c r="F138" s="60">
        <v>12</v>
      </c>
      <c r="G138" s="60">
        <v>8</v>
      </c>
      <c r="H138" s="60">
        <v>1</v>
      </c>
      <c r="I138" s="60">
        <v>0</v>
      </c>
      <c r="J138" s="60">
        <v>0</v>
      </c>
      <c r="K138" s="60">
        <v>2</v>
      </c>
      <c r="L138" s="60">
        <v>49</v>
      </c>
      <c r="M138" s="62">
        <v>0</v>
      </c>
      <c r="N138" s="60"/>
    </row>
    <row r="139" spans="1:14" s="83" customFormat="1" ht="11.25">
      <c r="A139" s="89" t="s">
        <v>217</v>
      </c>
      <c r="B139" s="61">
        <f aca="true" t="shared" si="31" ref="B139:M139">SUM(B137:B138)</f>
        <v>768</v>
      </c>
      <c r="C139" s="61">
        <f t="shared" si="31"/>
        <v>258</v>
      </c>
      <c r="D139" s="61">
        <f t="shared" si="31"/>
        <v>365</v>
      </c>
      <c r="E139" s="61">
        <f t="shared" si="31"/>
        <v>33</v>
      </c>
      <c r="F139" s="61">
        <f t="shared" si="31"/>
        <v>21</v>
      </c>
      <c r="G139" s="61">
        <f t="shared" si="31"/>
        <v>13</v>
      </c>
      <c r="H139" s="61">
        <f t="shared" si="31"/>
        <v>2</v>
      </c>
      <c r="I139" s="61">
        <f t="shared" si="31"/>
        <v>0</v>
      </c>
      <c r="J139" s="61">
        <f t="shared" si="31"/>
        <v>1</v>
      </c>
      <c r="K139" s="61">
        <f t="shared" si="31"/>
        <v>3</v>
      </c>
      <c r="L139" s="61">
        <f t="shared" si="31"/>
        <v>72</v>
      </c>
      <c r="M139" s="77">
        <f t="shared" si="31"/>
        <v>0</v>
      </c>
      <c r="N139" s="61"/>
    </row>
    <row r="140" spans="1:14" ht="11.25">
      <c r="A140" s="88" t="s">
        <v>112</v>
      </c>
      <c r="B140" s="60">
        <v>677</v>
      </c>
      <c r="C140" s="60">
        <v>322</v>
      </c>
      <c r="D140" s="60">
        <v>118</v>
      </c>
      <c r="E140" s="60">
        <v>13</v>
      </c>
      <c r="F140" s="60">
        <v>14</v>
      </c>
      <c r="G140" s="60">
        <v>7</v>
      </c>
      <c r="H140" s="60">
        <v>2</v>
      </c>
      <c r="I140" s="60">
        <v>1</v>
      </c>
      <c r="J140" s="60">
        <v>0</v>
      </c>
      <c r="K140" s="60">
        <v>5</v>
      </c>
      <c r="L140" s="60">
        <v>195</v>
      </c>
      <c r="M140" s="62">
        <v>0</v>
      </c>
      <c r="N140" s="60"/>
    </row>
    <row r="141" spans="1:14" s="83" customFormat="1" ht="11.25">
      <c r="A141" s="89" t="s">
        <v>217</v>
      </c>
      <c r="B141" s="61">
        <f aca="true" t="shared" si="32" ref="B141:M141">SUM(B140)</f>
        <v>677</v>
      </c>
      <c r="C141" s="61">
        <f t="shared" si="32"/>
        <v>322</v>
      </c>
      <c r="D141" s="61">
        <f t="shared" si="32"/>
        <v>118</v>
      </c>
      <c r="E141" s="61">
        <f t="shared" si="32"/>
        <v>13</v>
      </c>
      <c r="F141" s="61">
        <f t="shared" si="32"/>
        <v>14</v>
      </c>
      <c r="G141" s="61">
        <f t="shared" si="32"/>
        <v>7</v>
      </c>
      <c r="H141" s="61">
        <f t="shared" si="32"/>
        <v>2</v>
      </c>
      <c r="I141" s="61">
        <f t="shared" si="32"/>
        <v>1</v>
      </c>
      <c r="J141" s="61">
        <f t="shared" si="32"/>
        <v>0</v>
      </c>
      <c r="K141" s="61">
        <f t="shared" si="32"/>
        <v>5</v>
      </c>
      <c r="L141" s="61">
        <f t="shared" si="32"/>
        <v>195</v>
      </c>
      <c r="M141" s="77">
        <f t="shared" si="32"/>
        <v>0</v>
      </c>
      <c r="N141" s="61"/>
    </row>
    <row r="142" spans="1:14" ht="11.25">
      <c r="A142" s="88" t="s">
        <v>113</v>
      </c>
      <c r="B142" s="60">
        <v>671</v>
      </c>
      <c r="C142" s="60">
        <v>265</v>
      </c>
      <c r="D142" s="60">
        <v>302</v>
      </c>
      <c r="E142" s="60">
        <v>21</v>
      </c>
      <c r="F142" s="60">
        <v>10</v>
      </c>
      <c r="G142" s="60">
        <v>10</v>
      </c>
      <c r="H142" s="60">
        <v>4</v>
      </c>
      <c r="I142" s="60">
        <v>0</v>
      </c>
      <c r="J142" s="60">
        <v>2</v>
      </c>
      <c r="K142" s="60">
        <v>2</v>
      </c>
      <c r="L142" s="60">
        <v>54</v>
      </c>
      <c r="M142" s="62">
        <v>1</v>
      </c>
      <c r="N142" s="60"/>
    </row>
    <row r="143" spans="1:15" ht="11.25">
      <c r="A143" s="88" t="s">
        <v>114</v>
      </c>
      <c r="B143" s="60">
        <v>586</v>
      </c>
      <c r="C143" s="60">
        <v>238</v>
      </c>
      <c r="D143" s="60">
        <v>210</v>
      </c>
      <c r="E143" s="60">
        <v>21</v>
      </c>
      <c r="F143" s="60">
        <v>18</v>
      </c>
      <c r="G143" s="60">
        <v>6</v>
      </c>
      <c r="H143" s="60">
        <v>3</v>
      </c>
      <c r="I143" s="60">
        <v>1</v>
      </c>
      <c r="J143" s="60">
        <v>3</v>
      </c>
      <c r="K143" s="60">
        <v>7</v>
      </c>
      <c r="L143" s="60">
        <v>79</v>
      </c>
      <c r="M143" s="62">
        <v>0</v>
      </c>
      <c r="N143" s="60"/>
      <c r="O143" s="9"/>
    </row>
    <row r="144" spans="1:14" s="83" customFormat="1" ht="11.25">
      <c r="A144" s="89" t="s">
        <v>217</v>
      </c>
      <c r="B144" s="61">
        <f aca="true" t="shared" si="33" ref="B144:M144">SUM(B142:B143)</f>
        <v>1257</v>
      </c>
      <c r="C144" s="61">
        <f t="shared" si="33"/>
        <v>503</v>
      </c>
      <c r="D144" s="61">
        <f t="shared" si="33"/>
        <v>512</v>
      </c>
      <c r="E144" s="61">
        <f t="shared" si="33"/>
        <v>42</v>
      </c>
      <c r="F144" s="61">
        <f t="shared" si="33"/>
        <v>28</v>
      </c>
      <c r="G144" s="61">
        <f t="shared" si="33"/>
        <v>16</v>
      </c>
      <c r="H144" s="61">
        <f t="shared" si="33"/>
        <v>7</v>
      </c>
      <c r="I144" s="61">
        <f t="shared" si="33"/>
        <v>1</v>
      </c>
      <c r="J144" s="61">
        <f t="shared" si="33"/>
        <v>5</v>
      </c>
      <c r="K144" s="61">
        <f t="shared" si="33"/>
        <v>9</v>
      </c>
      <c r="L144" s="61">
        <f t="shared" si="33"/>
        <v>133</v>
      </c>
      <c r="M144" s="77">
        <f t="shared" si="33"/>
        <v>1</v>
      </c>
      <c r="N144" s="61"/>
    </row>
    <row r="145" spans="1:14" ht="11.25">
      <c r="A145" s="88" t="s">
        <v>115</v>
      </c>
      <c r="B145" s="60">
        <v>517</v>
      </c>
      <c r="C145" s="60">
        <v>201</v>
      </c>
      <c r="D145" s="60">
        <v>218</v>
      </c>
      <c r="E145" s="60">
        <v>19</v>
      </c>
      <c r="F145" s="60">
        <v>16</v>
      </c>
      <c r="G145" s="60">
        <v>8</v>
      </c>
      <c r="H145" s="60">
        <v>1</v>
      </c>
      <c r="I145" s="60">
        <v>1</v>
      </c>
      <c r="J145" s="60">
        <v>4</v>
      </c>
      <c r="K145" s="60">
        <v>3</v>
      </c>
      <c r="L145" s="60">
        <v>46</v>
      </c>
      <c r="M145" s="62">
        <v>0</v>
      </c>
      <c r="N145" s="60"/>
    </row>
    <row r="146" spans="1:14" ht="11.25">
      <c r="A146" s="88" t="s">
        <v>116</v>
      </c>
      <c r="B146" s="60">
        <v>569</v>
      </c>
      <c r="C146" s="60">
        <v>227</v>
      </c>
      <c r="D146" s="60">
        <v>221</v>
      </c>
      <c r="E146" s="60">
        <v>23</v>
      </c>
      <c r="F146" s="60">
        <v>25</v>
      </c>
      <c r="G146" s="60">
        <v>13</v>
      </c>
      <c r="H146" s="60">
        <v>1</v>
      </c>
      <c r="I146" s="60">
        <v>1</v>
      </c>
      <c r="J146" s="60">
        <v>7</v>
      </c>
      <c r="K146" s="60">
        <v>3</v>
      </c>
      <c r="L146" s="60">
        <v>48</v>
      </c>
      <c r="M146" s="62">
        <v>0</v>
      </c>
      <c r="N146" s="60"/>
    </row>
    <row r="147" spans="1:14" s="83" customFormat="1" ht="11.25">
      <c r="A147" s="89" t="s">
        <v>217</v>
      </c>
      <c r="B147" s="61">
        <f aca="true" t="shared" si="34" ref="B147:M147">SUM(B145:B146)</f>
        <v>1086</v>
      </c>
      <c r="C147" s="61">
        <f t="shared" si="34"/>
        <v>428</v>
      </c>
      <c r="D147" s="61">
        <f t="shared" si="34"/>
        <v>439</v>
      </c>
      <c r="E147" s="61">
        <f t="shared" si="34"/>
        <v>42</v>
      </c>
      <c r="F147" s="61">
        <f t="shared" si="34"/>
        <v>41</v>
      </c>
      <c r="G147" s="61">
        <f t="shared" si="34"/>
        <v>21</v>
      </c>
      <c r="H147" s="61">
        <f t="shared" si="34"/>
        <v>2</v>
      </c>
      <c r="I147" s="61">
        <f t="shared" si="34"/>
        <v>2</v>
      </c>
      <c r="J147" s="61">
        <f t="shared" si="34"/>
        <v>11</v>
      </c>
      <c r="K147" s="61">
        <f t="shared" si="34"/>
        <v>6</v>
      </c>
      <c r="L147" s="61">
        <f t="shared" si="34"/>
        <v>94</v>
      </c>
      <c r="M147" s="77">
        <f t="shared" si="34"/>
        <v>0</v>
      </c>
      <c r="N147" s="61"/>
    </row>
    <row r="148" spans="1:14" ht="11.25">
      <c r="A148" s="88" t="s">
        <v>117</v>
      </c>
      <c r="B148" s="60">
        <v>965</v>
      </c>
      <c r="C148" s="60">
        <v>183</v>
      </c>
      <c r="D148" s="60">
        <v>597</v>
      </c>
      <c r="E148" s="60">
        <v>42</v>
      </c>
      <c r="F148" s="60">
        <v>16</v>
      </c>
      <c r="G148" s="60">
        <v>31</v>
      </c>
      <c r="H148" s="60">
        <v>1</v>
      </c>
      <c r="I148" s="60">
        <v>0</v>
      </c>
      <c r="J148" s="60">
        <v>0</v>
      </c>
      <c r="K148" s="60">
        <v>11</v>
      </c>
      <c r="L148" s="60">
        <v>84</v>
      </c>
      <c r="M148" s="62">
        <v>0</v>
      </c>
      <c r="N148" s="60"/>
    </row>
    <row r="149" spans="1:14" ht="11.25">
      <c r="A149" s="88" t="s">
        <v>118</v>
      </c>
      <c r="B149" s="60">
        <v>520</v>
      </c>
      <c r="C149" s="60">
        <v>118</v>
      </c>
      <c r="D149" s="60">
        <v>296</v>
      </c>
      <c r="E149" s="60">
        <v>21</v>
      </c>
      <c r="F149" s="60">
        <v>12</v>
      </c>
      <c r="G149" s="60">
        <v>13</v>
      </c>
      <c r="H149" s="60">
        <v>4</v>
      </c>
      <c r="I149" s="60">
        <v>0</v>
      </c>
      <c r="J149" s="60">
        <v>4</v>
      </c>
      <c r="K149" s="60">
        <v>3</v>
      </c>
      <c r="L149" s="60">
        <v>49</v>
      </c>
      <c r="M149" s="62">
        <v>0</v>
      </c>
      <c r="N149" s="60"/>
    </row>
    <row r="150" spans="1:14" ht="11.25">
      <c r="A150" s="88" t="s">
        <v>119</v>
      </c>
      <c r="B150" s="60">
        <v>735</v>
      </c>
      <c r="C150" s="60">
        <v>112</v>
      </c>
      <c r="D150" s="60">
        <v>419</v>
      </c>
      <c r="E150" s="60">
        <v>35</v>
      </c>
      <c r="F150" s="60">
        <v>14</v>
      </c>
      <c r="G150" s="60">
        <v>13</v>
      </c>
      <c r="H150" s="60">
        <v>4</v>
      </c>
      <c r="I150" s="60">
        <v>2</v>
      </c>
      <c r="J150" s="60">
        <v>12</v>
      </c>
      <c r="K150" s="60">
        <v>19</v>
      </c>
      <c r="L150" s="60">
        <v>105</v>
      </c>
      <c r="M150" s="62">
        <v>0</v>
      </c>
      <c r="N150" s="60"/>
    </row>
    <row r="151" spans="1:14" ht="11.25">
      <c r="A151" s="88" t="s">
        <v>120</v>
      </c>
      <c r="B151" s="60">
        <v>935</v>
      </c>
      <c r="C151" s="60">
        <v>171</v>
      </c>
      <c r="D151" s="60">
        <v>610</v>
      </c>
      <c r="E151" s="60">
        <v>45</v>
      </c>
      <c r="F151" s="60">
        <v>17</v>
      </c>
      <c r="G151" s="60">
        <v>17</v>
      </c>
      <c r="H151" s="60">
        <v>1</v>
      </c>
      <c r="I151" s="60">
        <v>3</v>
      </c>
      <c r="J151" s="60">
        <v>3</v>
      </c>
      <c r="K151" s="60">
        <v>4</v>
      </c>
      <c r="L151" s="60">
        <v>64</v>
      </c>
      <c r="M151" s="62">
        <v>0</v>
      </c>
      <c r="N151" s="60"/>
    </row>
    <row r="152" spans="1:14" ht="11.25">
      <c r="A152" s="88" t="s">
        <v>121</v>
      </c>
      <c r="B152" s="60">
        <v>755</v>
      </c>
      <c r="C152" s="60">
        <v>110</v>
      </c>
      <c r="D152" s="60">
        <v>480</v>
      </c>
      <c r="E152" s="60">
        <v>37</v>
      </c>
      <c r="F152" s="60">
        <v>15</v>
      </c>
      <c r="G152" s="60">
        <v>17</v>
      </c>
      <c r="H152" s="60">
        <v>2</v>
      </c>
      <c r="I152" s="60">
        <v>1</v>
      </c>
      <c r="J152" s="60">
        <v>4</v>
      </c>
      <c r="K152" s="60">
        <v>10</v>
      </c>
      <c r="L152" s="60">
        <v>79</v>
      </c>
      <c r="M152" s="62">
        <v>0</v>
      </c>
      <c r="N152" s="60"/>
    </row>
    <row r="153" spans="1:14" ht="11.25">
      <c r="A153" s="88" t="s">
        <v>122</v>
      </c>
      <c r="B153" s="60">
        <v>596</v>
      </c>
      <c r="C153" s="60">
        <v>130</v>
      </c>
      <c r="D153" s="60">
        <v>369</v>
      </c>
      <c r="E153" s="60">
        <v>28</v>
      </c>
      <c r="F153" s="60">
        <v>12</v>
      </c>
      <c r="G153" s="60">
        <v>7</v>
      </c>
      <c r="H153" s="60">
        <v>3</v>
      </c>
      <c r="I153" s="60">
        <v>1</v>
      </c>
      <c r="J153" s="60">
        <v>1</v>
      </c>
      <c r="K153" s="60">
        <v>5</v>
      </c>
      <c r="L153" s="60">
        <v>40</v>
      </c>
      <c r="M153" s="62">
        <v>0</v>
      </c>
      <c r="N153" s="60"/>
    </row>
    <row r="154" spans="1:14" ht="11.25">
      <c r="A154" s="88" t="s">
        <v>123</v>
      </c>
      <c r="B154" s="60">
        <v>603</v>
      </c>
      <c r="C154" s="60">
        <v>215</v>
      </c>
      <c r="D154" s="60">
        <v>271</v>
      </c>
      <c r="E154" s="60">
        <v>29</v>
      </c>
      <c r="F154" s="60">
        <v>17</v>
      </c>
      <c r="G154" s="60">
        <v>8</v>
      </c>
      <c r="H154" s="60">
        <v>3</v>
      </c>
      <c r="I154" s="60">
        <v>1</v>
      </c>
      <c r="J154" s="60">
        <v>1</v>
      </c>
      <c r="K154" s="60">
        <v>3</v>
      </c>
      <c r="L154" s="60">
        <v>55</v>
      </c>
      <c r="M154" s="62">
        <v>0</v>
      </c>
      <c r="N154" s="60"/>
    </row>
    <row r="155" spans="1:14" ht="11.25">
      <c r="A155" s="88" t="s">
        <v>124</v>
      </c>
      <c r="B155" s="60">
        <v>693</v>
      </c>
      <c r="C155" s="60">
        <v>212</v>
      </c>
      <c r="D155" s="60">
        <v>362</v>
      </c>
      <c r="E155" s="60">
        <v>20</v>
      </c>
      <c r="F155" s="60">
        <v>20</v>
      </c>
      <c r="G155" s="60">
        <v>18</v>
      </c>
      <c r="H155" s="60">
        <v>1</v>
      </c>
      <c r="I155" s="60">
        <v>2</v>
      </c>
      <c r="J155" s="60">
        <v>4</v>
      </c>
      <c r="K155" s="60">
        <v>5</v>
      </c>
      <c r="L155" s="60">
        <v>49</v>
      </c>
      <c r="M155" s="62">
        <v>0</v>
      </c>
      <c r="N155" s="60"/>
    </row>
    <row r="156" spans="1:14" ht="11.25">
      <c r="A156" s="88" t="s">
        <v>125</v>
      </c>
      <c r="B156" s="60">
        <v>371</v>
      </c>
      <c r="C156" s="60">
        <v>93</v>
      </c>
      <c r="D156" s="60">
        <v>182</v>
      </c>
      <c r="E156" s="60">
        <v>21</v>
      </c>
      <c r="F156" s="60">
        <v>9</v>
      </c>
      <c r="G156" s="60">
        <v>16</v>
      </c>
      <c r="H156" s="60">
        <v>1</v>
      </c>
      <c r="I156" s="60">
        <v>2</v>
      </c>
      <c r="J156" s="60">
        <v>4</v>
      </c>
      <c r="K156" s="60">
        <v>7</v>
      </c>
      <c r="L156" s="60">
        <v>36</v>
      </c>
      <c r="M156" s="62">
        <v>0</v>
      </c>
      <c r="N156" s="60"/>
    </row>
    <row r="157" spans="1:14" ht="11.25">
      <c r="A157" s="88" t="s">
        <v>126</v>
      </c>
      <c r="B157" s="60">
        <v>210</v>
      </c>
      <c r="C157" s="60">
        <v>47</v>
      </c>
      <c r="D157" s="60">
        <v>107</v>
      </c>
      <c r="E157" s="60">
        <v>9</v>
      </c>
      <c r="F157" s="60">
        <v>7</v>
      </c>
      <c r="G157" s="60">
        <v>10</v>
      </c>
      <c r="H157" s="60">
        <v>1</v>
      </c>
      <c r="I157" s="60">
        <v>1</v>
      </c>
      <c r="J157" s="60">
        <v>0</v>
      </c>
      <c r="K157" s="60">
        <v>1</v>
      </c>
      <c r="L157" s="60">
        <v>27</v>
      </c>
      <c r="M157" s="62">
        <v>0</v>
      </c>
      <c r="N157" s="60"/>
    </row>
    <row r="158" spans="1:14" s="83" customFormat="1" ht="11.25">
      <c r="A158" s="89" t="s">
        <v>217</v>
      </c>
      <c r="B158" s="61">
        <f aca="true" t="shared" si="35" ref="B158:M158">SUM(B148:B157)</f>
        <v>6383</v>
      </c>
      <c r="C158" s="61">
        <f t="shared" si="35"/>
        <v>1391</v>
      </c>
      <c r="D158" s="61">
        <f t="shared" si="35"/>
        <v>3693</v>
      </c>
      <c r="E158" s="61">
        <f t="shared" si="35"/>
        <v>287</v>
      </c>
      <c r="F158" s="61">
        <f t="shared" si="35"/>
        <v>139</v>
      </c>
      <c r="G158" s="61">
        <f t="shared" si="35"/>
        <v>150</v>
      </c>
      <c r="H158" s="61">
        <f t="shared" si="35"/>
        <v>21</v>
      </c>
      <c r="I158" s="61">
        <f t="shared" si="35"/>
        <v>13</v>
      </c>
      <c r="J158" s="61">
        <f t="shared" si="35"/>
        <v>33</v>
      </c>
      <c r="K158" s="61">
        <f t="shared" si="35"/>
        <v>68</v>
      </c>
      <c r="L158" s="61">
        <f t="shared" si="35"/>
        <v>588</v>
      </c>
      <c r="M158" s="77">
        <f t="shared" si="35"/>
        <v>0</v>
      </c>
      <c r="N158" s="61"/>
    </row>
    <row r="159" spans="1:14" ht="11.25">
      <c r="A159" s="88" t="s">
        <v>127</v>
      </c>
      <c r="B159" s="60">
        <v>604</v>
      </c>
      <c r="C159" s="60">
        <v>190</v>
      </c>
      <c r="D159" s="60">
        <v>319</v>
      </c>
      <c r="E159" s="60">
        <v>15</v>
      </c>
      <c r="F159" s="60">
        <v>18</v>
      </c>
      <c r="G159" s="60">
        <v>10</v>
      </c>
      <c r="H159" s="60">
        <v>2</v>
      </c>
      <c r="I159" s="60">
        <v>0</v>
      </c>
      <c r="J159" s="60">
        <v>0</v>
      </c>
      <c r="K159" s="60">
        <v>3</v>
      </c>
      <c r="L159" s="60">
        <v>47</v>
      </c>
      <c r="M159" s="62">
        <v>0</v>
      </c>
      <c r="N159" s="60"/>
    </row>
    <row r="160" spans="1:14" ht="11.25">
      <c r="A160" s="88" t="s">
        <v>128</v>
      </c>
      <c r="B160" s="60">
        <v>525</v>
      </c>
      <c r="C160" s="60">
        <v>194</v>
      </c>
      <c r="D160" s="60">
        <v>234</v>
      </c>
      <c r="E160" s="60">
        <v>23</v>
      </c>
      <c r="F160" s="60">
        <v>20</v>
      </c>
      <c r="G160" s="60">
        <v>11</v>
      </c>
      <c r="H160" s="60">
        <v>2</v>
      </c>
      <c r="I160" s="60">
        <v>0</v>
      </c>
      <c r="J160" s="60">
        <v>0</v>
      </c>
      <c r="K160" s="60">
        <v>3</v>
      </c>
      <c r="L160" s="60">
        <v>38</v>
      </c>
      <c r="M160" s="62">
        <v>0</v>
      </c>
      <c r="N160" s="60"/>
    </row>
    <row r="161" spans="1:14" ht="11.25">
      <c r="A161" s="88" t="s">
        <v>129</v>
      </c>
      <c r="B161" s="60">
        <v>663</v>
      </c>
      <c r="C161" s="60">
        <v>181</v>
      </c>
      <c r="D161" s="60">
        <v>361</v>
      </c>
      <c r="E161" s="60">
        <v>34</v>
      </c>
      <c r="F161" s="60">
        <v>9</v>
      </c>
      <c r="G161" s="60">
        <v>12</v>
      </c>
      <c r="H161" s="60">
        <v>2</v>
      </c>
      <c r="I161" s="60">
        <v>2</v>
      </c>
      <c r="J161" s="60">
        <v>2</v>
      </c>
      <c r="K161" s="60">
        <v>1</v>
      </c>
      <c r="L161" s="60">
        <v>59</v>
      </c>
      <c r="M161" s="62">
        <v>0</v>
      </c>
      <c r="N161" s="60"/>
    </row>
    <row r="162" spans="1:14" s="83" customFormat="1" ht="11.25">
      <c r="A162" s="89" t="s">
        <v>217</v>
      </c>
      <c r="B162" s="61">
        <f aca="true" t="shared" si="36" ref="B162:M162">SUM(B159:B161)</f>
        <v>1792</v>
      </c>
      <c r="C162" s="61">
        <f t="shared" si="36"/>
        <v>565</v>
      </c>
      <c r="D162" s="61">
        <f t="shared" si="36"/>
        <v>914</v>
      </c>
      <c r="E162" s="61">
        <f t="shared" si="36"/>
        <v>72</v>
      </c>
      <c r="F162" s="61">
        <f t="shared" si="36"/>
        <v>47</v>
      </c>
      <c r="G162" s="61">
        <f t="shared" si="36"/>
        <v>33</v>
      </c>
      <c r="H162" s="61">
        <f t="shared" si="36"/>
        <v>6</v>
      </c>
      <c r="I162" s="61">
        <f t="shared" si="36"/>
        <v>2</v>
      </c>
      <c r="J162" s="61">
        <f t="shared" si="36"/>
        <v>2</v>
      </c>
      <c r="K162" s="61">
        <f t="shared" si="36"/>
        <v>7</v>
      </c>
      <c r="L162" s="61">
        <f t="shared" si="36"/>
        <v>144</v>
      </c>
      <c r="M162" s="77">
        <f t="shared" si="36"/>
        <v>0</v>
      </c>
      <c r="N162" s="61"/>
    </row>
    <row r="163" spans="1:14" ht="11.25">
      <c r="A163" s="88" t="s">
        <v>130</v>
      </c>
      <c r="B163" s="60">
        <v>238</v>
      </c>
      <c r="C163" s="60">
        <v>79</v>
      </c>
      <c r="D163" s="60">
        <v>89</v>
      </c>
      <c r="E163" s="60">
        <v>6</v>
      </c>
      <c r="F163" s="60">
        <v>10</v>
      </c>
      <c r="G163" s="60">
        <v>5</v>
      </c>
      <c r="H163" s="60">
        <v>6</v>
      </c>
      <c r="I163" s="60">
        <v>0</v>
      </c>
      <c r="J163" s="60">
        <v>0</v>
      </c>
      <c r="K163" s="60">
        <v>1</v>
      </c>
      <c r="L163" s="60">
        <v>42</v>
      </c>
      <c r="M163" s="62">
        <v>0</v>
      </c>
      <c r="N163" s="60"/>
    </row>
    <row r="164" spans="1:14" ht="11.25">
      <c r="A164" s="88" t="s">
        <v>131</v>
      </c>
      <c r="B164" s="60">
        <v>472</v>
      </c>
      <c r="C164" s="60">
        <v>184</v>
      </c>
      <c r="D164" s="60">
        <v>178</v>
      </c>
      <c r="E164" s="60">
        <v>11</v>
      </c>
      <c r="F164" s="60">
        <v>13</v>
      </c>
      <c r="G164" s="60">
        <v>7</v>
      </c>
      <c r="H164" s="60">
        <v>0</v>
      </c>
      <c r="I164" s="60">
        <v>0</v>
      </c>
      <c r="J164" s="60">
        <v>3</v>
      </c>
      <c r="K164" s="60">
        <v>0</v>
      </c>
      <c r="L164" s="60">
        <v>76</v>
      </c>
      <c r="M164" s="62">
        <v>0</v>
      </c>
      <c r="N164" s="60"/>
    </row>
    <row r="165" spans="1:14" ht="11.25">
      <c r="A165" s="88" t="s">
        <v>132</v>
      </c>
      <c r="B165" s="60">
        <v>434</v>
      </c>
      <c r="C165" s="60">
        <v>132</v>
      </c>
      <c r="D165" s="60">
        <v>197</v>
      </c>
      <c r="E165" s="60">
        <v>7</v>
      </c>
      <c r="F165" s="60">
        <v>5</v>
      </c>
      <c r="G165" s="60">
        <v>7</v>
      </c>
      <c r="H165" s="60">
        <v>3</v>
      </c>
      <c r="I165" s="60">
        <v>2</v>
      </c>
      <c r="J165" s="60">
        <v>2</v>
      </c>
      <c r="K165" s="60">
        <v>2</v>
      </c>
      <c r="L165" s="60">
        <v>77</v>
      </c>
      <c r="M165" s="62">
        <v>0</v>
      </c>
      <c r="N165" s="60"/>
    </row>
    <row r="166" spans="1:14" s="83" customFormat="1" ht="11.25">
      <c r="A166" s="89" t="s">
        <v>217</v>
      </c>
      <c r="B166" s="61">
        <f aca="true" t="shared" si="37" ref="B166:M166">SUM(B163:B165)</f>
        <v>1144</v>
      </c>
      <c r="C166" s="61">
        <f t="shared" si="37"/>
        <v>395</v>
      </c>
      <c r="D166" s="61">
        <f t="shared" si="37"/>
        <v>464</v>
      </c>
      <c r="E166" s="61">
        <f t="shared" si="37"/>
        <v>24</v>
      </c>
      <c r="F166" s="61">
        <f t="shared" si="37"/>
        <v>28</v>
      </c>
      <c r="G166" s="61">
        <f t="shared" si="37"/>
        <v>19</v>
      </c>
      <c r="H166" s="61">
        <f t="shared" si="37"/>
        <v>9</v>
      </c>
      <c r="I166" s="61">
        <f t="shared" si="37"/>
        <v>2</v>
      </c>
      <c r="J166" s="61">
        <f t="shared" si="37"/>
        <v>5</v>
      </c>
      <c r="K166" s="61">
        <f t="shared" si="37"/>
        <v>3</v>
      </c>
      <c r="L166" s="61">
        <f t="shared" si="37"/>
        <v>195</v>
      </c>
      <c r="M166" s="77">
        <f t="shared" si="37"/>
        <v>0</v>
      </c>
      <c r="N166" s="61"/>
    </row>
    <row r="167" spans="1:14" ht="11.25">
      <c r="A167" s="88" t="s">
        <v>133</v>
      </c>
      <c r="B167" s="60">
        <v>580</v>
      </c>
      <c r="C167" s="60">
        <v>181</v>
      </c>
      <c r="D167" s="60">
        <v>269</v>
      </c>
      <c r="E167" s="60">
        <v>27</v>
      </c>
      <c r="F167" s="60">
        <v>24</v>
      </c>
      <c r="G167" s="60">
        <v>16</v>
      </c>
      <c r="H167" s="60">
        <v>1</v>
      </c>
      <c r="I167" s="60">
        <v>2</v>
      </c>
      <c r="J167" s="60">
        <v>4</v>
      </c>
      <c r="K167" s="60">
        <v>3</v>
      </c>
      <c r="L167" s="60">
        <v>53</v>
      </c>
      <c r="M167" s="62">
        <v>0</v>
      </c>
      <c r="N167" s="60"/>
    </row>
    <row r="168" spans="1:14" ht="11.25">
      <c r="A168" s="88" t="s">
        <v>134</v>
      </c>
      <c r="B168" s="60">
        <v>406</v>
      </c>
      <c r="C168" s="60">
        <v>110</v>
      </c>
      <c r="D168" s="60">
        <v>219</v>
      </c>
      <c r="E168" s="60">
        <v>17</v>
      </c>
      <c r="F168" s="60">
        <v>8</v>
      </c>
      <c r="G168" s="60">
        <v>15</v>
      </c>
      <c r="H168" s="60">
        <v>0</v>
      </c>
      <c r="I168" s="60">
        <v>1</v>
      </c>
      <c r="J168" s="60">
        <v>3</v>
      </c>
      <c r="K168" s="60">
        <v>1</v>
      </c>
      <c r="L168" s="60">
        <v>32</v>
      </c>
      <c r="M168" s="62">
        <v>0</v>
      </c>
      <c r="N168" s="60"/>
    </row>
    <row r="169" spans="1:14" ht="11.25">
      <c r="A169" s="88" t="s">
        <v>135</v>
      </c>
      <c r="B169" s="60">
        <v>485</v>
      </c>
      <c r="C169" s="60">
        <v>134</v>
      </c>
      <c r="D169" s="60">
        <v>258</v>
      </c>
      <c r="E169" s="60">
        <v>28</v>
      </c>
      <c r="F169" s="60">
        <v>8</v>
      </c>
      <c r="G169" s="60">
        <v>13</v>
      </c>
      <c r="H169" s="60">
        <v>1</v>
      </c>
      <c r="I169" s="60">
        <v>1</v>
      </c>
      <c r="J169" s="60">
        <v>1</v>
      </c>
      <c r="K169" s="60">
        <v>0</v>
      </c>
      <c r="L169" s="60">
        <v>41</v>
      </c>
      <c r="M169" s="62">
        <v>0</v>
      </c>
      <c r="N169" s="60"/>
    </row>
    <row r="170" spans="1:14" s="83" customFormat="1" ht="11.25">
      <c r="A170" s="89" t="s">
        <v>217</v>
      </c>
      <c r="B170" s="61">
        <f aca="true" t="shared" si="38" ref="B170:M170">SUM(B167:B169)</f>
        <v>1471</v>
      </c>
      <c r="C170" s="61">
        <f t="shared" si="38"/>
        <v>425</v>
      </c>
      <c r="D170" s="61">
        <f t="shared" si="38"/>
        <v>746</v>
      </c>
      <c r="E170" s="61">
        <f t="shared" si="38"/>
        <v>72</v>
      </c>
      <c r="F170" s="61">
        <f t="shared" si="38"/>
        <v>40</v>
      </c>
      <c r="G170" s="61">
        <f t="shared" si="38"/>
        <v>44</v>
      </c>
      <c r="H170" s="61">
        <f t="shared" si="38"/>
        <v>2</v>
      </c>
      <c r="I170" s="61">
        <f t="shared" si="38"/>
        <v>4</v>
      </c>
      <c r="J170" s="61">
        <f t="shared" si="38"/>
        <v>8</v>
      </c>
      <c r="K170" s="61">
        <f t="shared" si="38"/>
        <v>4</v>
      </c>
      <c r="L170" s="61">
        <f t="shared" si="38"/>
        <v>126</v>
      </c>
      <c r="M170" s="77">
        <f t="shared" si="38"/>
        <v>0</v>
      </c>
      <c r="N170" s="61"/>
    </row>
    <row r="171" spans="1:14" ht="11.25">
      <c r="A171" s="88" t="s">
        <v>136</v>
      </c>
      <c r="B171" s="60">
        <v>668</v>
      </c>
      <c r="C171" s="60">
        <v>286</v>
      </c>
      <c r="D171" s="60">
        <v>216</v>
      </c>
      <c r="E171" s="60">
        <v>21</v>
      </c>
      <c r="F171" s="60">
        <v>37</v>
      </c>
      <c r="G171" s="60">
        <v>5</v>
      </c>
      <c r="H171" s="60">
        <v>3</v>
      </c>
      <c r="I171" s="60">
        <v>2</v>
      </c>
      <c r="J171" s="60">
        <v>1</v>
      </c>
      <c r="K171" s="60">
        <v>0</v>
      </c>
      <c r="L171" s="60">
        <v>97</v>
      </c>
      <c r="M171" s="62">
        <v>0</v>
      </c>
      <c r="N171" s="60"/>
    </row>
    <row r="172" spans="1:14" s="83" customFormat="1" ht="11.25">
      <c r="A172" s="89" t="s">
        <v>217</v>
      </c>
      <c r="B172" s="61">
        <f aca="true" t="shared" si="39" ref="B172:M172">SUM(B171)</f>
        <v>668</v>
      </c>
      <c r="C172" s="61">
        <f t="shared" si="39"/>
        <v>286</v>
      </c>
      <c r="D172" s="61">
        <f t="shared" si="39"/>
        <v>216</v>
      </c>
      <c r="E172" s="61">
        <f t="shared" si="39"/>
        <v>21</v>
      </c>
      <c r="F172" s="61">
        <f t="shared" si="39"/>
        <v>37</v>
      </c>
      <c r="G172" s="61">
        <f t="shared" si="39"/>
        <v>5</v>
      </c>
      <c r="H172" s="61">
        <f t="shared" si="39"/>
        <v>3</v>
      </c>
      <c r="I172" s="61">
        <f t="shared" si="39"/>
        <v>2</v>
      </c>
      <c r="J172" s="61">
        <f t="shared" si="39"/>
        <v>1</v>
      </c>
      <c r="K172" s="61">
        <f t="shared" si="39"/>
        <v>0</v>
      </c>
      <c r="L172" s="61">
        <f t="shared" si="39"/>
        <v>97</v>
      </c>
      <c r="M172" s="77">
        <f t="shared" si="39"/>
        <v>0</v>
      </c>
      <c r="N172" s="61"/>
    </row>
    <row r="173" spans="1:14" ht="11.25">
      <c r="A173" s="88" t="s">
        <v>137</v>
      </c>
      <c r="B173" s="60">
        <v>368</v>
      </c>
      <c r="C173" s="60">
        <v>114</v>
      </c>
      <c r="D173" s="60">
        <v>178</v>
      </c>
      <c r="E173" s="60">
        <v>23</v>
      </c>
      <c r="F173" s="60">
        <v>8</v>
      </c>
      <c r="G173" s="60">
        <v>13</v>
      </c>
      <c r="H173" s="60">
        <v>1</v>
      </c>
      <c r="I173" s="60">
        <v>1</v>
      </c>
      <c r="J173" s="60">
        <v>2</v>
      </c>
      <c r="K173" s="60">
        <v>0</v>
      </c>
      <c r="L173" s="60">
        <v>28</v>
      </c>
      <c r="M173" s="62">
        <v>0</v>
      </c>
      <c r="N173" s="60"/>
    </row>
    <row r="174" spans="1:14" ht="11.25">
      <c r="A174" s="88" t="s">
        <v>138</v>
      </c>
      <c r="B174" s="60">
        <v>458</v>
      </c>
      <c r="C174" s="60">
        <v>149</v>
      </c>
      <c r="D174" s="60">
        <v>221</v>
      </c>
      <c r="E174" s="60">
        <v>15</v>
      </c>
      <c r="F174" s="60">
        <v>14</v>
      </c>
      <c r="G174" s="60">
        <v>11</v>
      </c>
      <c r="H174" s="60">
        <v>6</v>
      </c>
      <c r="I174" s="60">
        <v>0</v>
      </c>
      <c r="J174" s="60">
        <v>0</v>
      </c>
      <c r="K174" s="60">
        <v>5</v>
      </c>
      <c r="L174" s="60">
        <v>37</v>
      </c>
      <c r="M174" s="62">
        <v>0</v>
      </c>
      <c r="N174" s="60"/>
    </row>
    <row r="175" spans="1:14" ht="11.25">
      <c r="A175" s="88" t="s">
        <v>139</v>
      </c>
      <c r="B175" s="60">
        <v>250</v>
      </c>
      <c r="C175" s="60">
        <v>116</v>
      </c>
      <c r="D175" s="60">
        <v>78</v>
      </c>
      <c r="E175" s="60">
        <v>12</v>
      </c>
      <c r="F175" s="60">
        <v>8</v>
      </c>
      <c r="G175" s="60">
        <v>5</v>
      </c>
      <c r="H175" s="60">
        <v>2</v>
      </c>
      <c r="I175" s="60">
        <v>1</v>
      </c>
      <c r="J175" s="60">
        <v>0</v>
      </c>
      <c r="K175" s="60">
        <v>4</v>
      </c>
      <c r="L175" s="60">
        <v>24</v>
      </c>
      <c r="M175" s="62">
        <v>0</v>
      </c>
      <c r="N175" s="60"/>
    </row>
    <row r="176" spans="1:14" s="83" customFormat="1" ht="11.25">
      <c r="A176" s="89" t="s">
        <v>217</v>
      </c>
      <c r="B176" s="61">
        <f aca="true" t="shared" si="40" ref="B176:M176">SUM(B173:B175)</f>
        <v>1076</v>
      </c>
      <c r="C176" s="61">
        <f t="shared" si="40"/>
        <v>379</v>
      </c>
      <c r="D176" s="61">
        <f t="shared" si="40"/>
        <v>477</v>
      </c>
      <c r="E176" s="61">
        <f t="shared" si="40"/>
        <v>50</v>
      </c>
      <c r="F176" s="61">
        <f t="shared" si="40"/>
        <v>30</v>
      </c>
      <c r="G176" s="61">
        <f t="shared" si="40"/>
        <v>29</v>
      </c>
      <c r="H176" s="61">
        <f t="shared" si="40"/>
        <v>9</v>
      </c>
      <c r="I176" s="61">
        <f t="shared" si="40"/>
        <v>2</v>
      </c>
      <c r="J176" s="61">
        <f t="shared" si="40"/>
        <v>2</v>
      </c>
      <c r="K176" s="61">
        <f t="shared" si="40"/>
        <v>9</v>
      </c>
      <c r="L176" s="61">
        <f t="shared" si="40"/>
        <v>89</v>
      </c>
      <c r="M176" s="77">
        <f t="shared" si="40"/>
        <v>0</v>
      </c>
      <c r="N176" s="61"/>
    </row>
    <row r="177" spans="1:14" ht="11.25">
      <c r="A177" s="88" t="s">
        <v>140</v>
      </c>
      <c r="B177" s="60">
        <v>473</v>
      </c>
      <c r="C177" s="60">
        <v>163</v>
      </c>
      <c r="D177" s="60">
        <v>224</v>
      </c>
      <c r="E177" s="60">
        <v>22</v>
      </c>
      <c r="F177" s="60">
        <v>13</v>
      </c>
      <c r="G177" s="60">
        <v>8</v>
      </c>
      <c r="H177" s="60">
        <v>1</v>
      </c>
      <c r="I177" s="60">
        <v>1</v>
      </c>
      <c r="J177" s="60">
        <v>0</v>
      </c>
      <c r="K177" s="60">
        <v>4</v>
      </c>
      <c r="L177" s="60">
        <v>37</v>
      </c>
      <c r="M177" s="62">
        <v>0</v>
      </c>
      <c r="N177" s="60"/>
    </row>
    <row r="178" spans="1:14" s="83" customFormat="1" ht="11.25">
      <c r="A178" s="89" t="s">
        <v>217</v>
      </c>
      <c r="B178" s="61">
        <f aca="true" t="shared" si="41" ref="B178:M178">SUM(B177)</f>
        <v>473</v>
      </c>
      <c r="C178" s="61">
        <f t="shared" si="41"/>
        <v>163</v>
      </c>
      <c r="D178" s="61">
        <f t="shared" si="41"/>
        <v>224</v>
      </c>
      <c r="E178" s="61">
        <f t="shared" si="41"/>
        <v>22</v>
      </c>
      <c r="F178" s="61">
        <f t="shared" si="41"/>
        <v>13</v>
      </c>
      <c r="G178" s="61">
        <f t="shared" si="41"/>
        <v>8</v>
      </c>
      <c r="H178" s="61">
        <f t="shared" si="41"/>
        <v>1</v>
      </c>
      <c r="I178" s="61">
        <f t="shared" si="41"/>
        <v>1</v>
      </c>
      <c r="J178" s="61">
        <f t="shared" si="41"/>
        <v>0</v>
      </c>
      <c r="K178" s="61">
        <f t="shared" si="41"/>
        <v>4</v>
      </c>
      <c r="L178" s="61">
        <f t="shared" si="41"/>
        <v>37</v>
      </c>
      <c r="M178" s="77">
        <f t="shared" si="41"/>
        <v>0</v>
      </c>
      <c r="N178" s="61"/>
    </row>
    <row r="179" spans="1:14" ht="11.25">
      <c r="A179" s="88" t="s">
        <v>141</v>
      </c>
      <c r="B179" s="60">
        <v>498</v>
      </c>
      <c r="C179" s="60">
        <v>176</v>
      </c>
      <c r="D179" s="60">
        <v>225</v>
      </c>
      <c r="E179" s="60">
        <v>20</v>
      </c>
      <c r="F179" s="60">
        <v>16</v>
      </c>
      <c r="G179" s="60">
        <v>5</v>
      </c>
      <c r="H179" s="60">
        <v>2</v>
      </c>
      <c r="I179" s="60">
        <v>0</v>
      </c>
      <c r="J179" s="60">
        <v>1</v>
      </c>
      <c r="K179" s="60">
        <v>4</v>
      </c>
      <c r="L179" s="60">
        <v>48</v>
      </c>
      <c r="M179" s="62">
        <v>1</v>
      </c>
      <c r="N179" s="60"/>
    </row>
    <row r="180" spans="1:14" ht="11.25">
      <c r="A180" s="88" t="s">
        <v>142</v>
      </c>
      <c r="B180" s="60">
        <v>531</v>
      </c>
      <c r="C180" s="60">
        <v>175</v>
      </c>
      <c r="D180" s="60">
        <v>219</v>
      </c>
      <c r="E180" s="60">
        <v>17</v>
      </c>
      <c r="F180" s="60">
        <v>12</v>
      </c>
      <c r="G180" s="60">
        <v>10</v>
      </c>
      <c r="H180" s="60">
        <v>2</v>
      </c>
      <c r="I180" s="60">
        <v>4</v>
      </c>
      <c r="J180" s="60">
        <v>2</v>
      </c>
      <c r="K180" s="60">
        <v>5</v>
      </c>
      <c r="L180" s="60">
        <v>85</v>
      </c>
      <c r="M180" s="62">
        <v>0</v>
      </c>
      <c r="N180" s="60"/>
    </row>
    <row r="181" spans="1:14" ht="11.25">
      <c r="A181" s="88" t="s">
        <v>143</v>
      </c>
      <c r="B181" s="60">
        <v>592</v>
      </c>
      <c r="C181" s="60">
        <v>215</v>
      </c>
      <c r="D181" s="60">
        <v>261</v>
      </c>
      <c r="E181" s="60">
        <v>16</v>
      </c>
      <c r="F181" s="60">
        <v>14</v>
      </c>
      <c r="G181" s="60">
        <v>13</v>
      </c>
      <c r="H181" s="60">
        <v>2</v>
      </c>
      <c r="I181" s="60">
        <v>1</v>
      </c>
      <c r="J181" s="60">
        <v>0</v>
      </c>
      <c r="K181" s="60">
        <v>2</v>
      </c>
      <c r="L181" s="60">
        <v>68</v>
      </c>
      <c r="M181" s="62">
        <v>0</v>
      </c>
      <c r="N181" s="60"/>
    </row>
    <row r="182" spans="1:14" ht="11.25">
      <c r="A182" s="88" t="s">
        <v>144</v>
      </c>
      <c r="B182" s="60">
        <v>915</v>
      </c>
      <c r="C182" s="60">
        <v>358</v>
      </c>
      <c r="D182" s="60">
        <v>350</v>
      </c>
      <c r="E182" s="60">
        <v>23</v>
      </c>
      <c r="F182" s="60">
        <v>24</v>
      </c>
      <c r="G182" s="60">
        <v>19</v>
      </c>
      <c r="H182" s="60">
        <v>4</v>
      </c>
      <c r="I182" s="60">
        <v>2</v>
      </c>
      <c r="J182" s="60">
        <v>3</v>
      </c>
      <c r="K182" s="60">
        <v>8</v>
      </c>
      <c r="L182" s="60">
        <v>123</v>
      </c>
      <c r="M182" s="62">
        <v>1</v>
      </c>
      <c r="N182" s="60"/>
    </row>
    <row r="183" spans="1:14" s="83" customFormat="1" ht="11.25">
      <c r="A183" s="89" t="s">
        <v>217</v>
      </c>
      <c r="B183" s="61">
        <f aca="true" t="shared" si="42" ref="B183:M183">SUM(B179:B182)</f>
        <v>2536</v>
      </c>
      <c r="C183" s="61">
        <f t="shared" si="42"/>
        <v>924</v>
      </c>
      <c r="D183" s="61">
        <f t="shared" si="42"/>
        <v>1055</v>
      </c>
      <c r="E183" s="61">
        <f t="shared" si="42"/>
        <v>76</v>
      </c>
      <c r="F183" s="61">
        <f t="shared" si="42"/>
        <v>66</v>
      </c>
      <c r="G183" s="61">
        <f t="shared" si="42"/>
        <v>47</v>
      </c>
      <c r="H183" s="61">
        <f t="shared" si="42"/>
        <v>10</v>
      </c>
      <c r="I183" s="61">
        <f t="shared" si="42"/>
        <v>7</v>
      </c>
      <c r="J183" s="61">
        <f t="shared" si="42"/>
        <v>6</v>
      </c>
      <c r="K183" s="61">
        <f t="shared" si="42"/>
        <v>19</v>
      </c>
      <c r="L183" s="61">
        <f t="shared" si="42"/>
        <v>324</v>
      </c>
      <c r="M183" s="77">
        <f t="shared" si="42"/>
        <v>2</v>
      </c>
      <c r="N183" s="61"/>
    </row>
    <row r="184" spans="1:14" ht="11.25">
      <c r="A184" s="88" t="s">
        <v>1</v>
      </c>
      <c r="B184" s="57" t="s">
        <v>1</v>
      </c>
      <c r="C184" s="57" t="s">
        <v>1</v>
      </c>
      <c r="D184" s="57" t="s">
        <v>1</v>
      </c>
      <c r="E184" s="57" t="s">
        <v>1</v>
      </c>
      <c r="F184" s="57" t="s">
        <v>1</v>
      </c>
      <c r="G184" s="57" t="s">
        <v>1</v>
      </c>
      <c r="H184" s="57" t="s">
        <v>1</v>
      </c>
      <c r="I184" s="57" t="s">
        <v>1</v>
      </c>
      <c r="J184" s="57" t="s">
        <v>1</v>
      </c>
      <c r="K184" s="57" t="s">
        <v>1</v>
      </c>
      <c r="L184" s="57" t="s">
        <v>1</v>
      </c>
      <c r="M184" s="58" t="s">
        <v>1</v>
      </c>
      <c r="N184" s="57"/>
    </row>
    <row r="185" spans="1:14" ht="11.25">
      <c r="A185" s="88" t="s">
        <v>1</v>
      </c>
      <c r="B185" s="57" t="s">
        <v>1</v>
      </c>
      <c r="C185" s="57" t="s">
        <v>1</v>
      </c>
      <c r="D185" s="57" t="s">
        <v>1</v>
      </c>
      <c r="E185" s="57" t="s">
        <v>1</v>
      </c>
      <c r="F185" s="57" t="s">
        <v>1</v>
      </c>
      <c r="G185" s="57" t="s">
        <v>1</v>
      </c>
      <c r="H185" s="57" t="s">
        <v>1</v>
      </c>
      <c r="I185" s="57" t="s">
        <v>1</v>
      </c>
      <c r="J185" s="57" t="s">
        <v>1</v>
      </c>
      <c r="K185" s="57" t="s">
        <v>1</v>
      </c>
      <c r="L185" s="57" t="s">
        <v>1</v>
      </c>
      <c r="M185" s="58" t="s">
        <v>1</v>
      </c>
      <c r="N185" s="57"/>
    </row>
    <row r="186" spans="1:14" s="83" customFormat="1" ht="11.25">
      <c r="A186" s="89" t="s">
        <v>145</v>
      </c>
      <c r="B186" s="61">
        <f aca="true" t="shared" si="43" ref="B186:M186">SUM(B183,B178,B176,B172,B170,B166,B162,B158,B147,B144,B141,B139,B96,B93,B84,B81,B79,B77,B63,B36,B33,B30,B28,B22,B19,B15,B5)</f>
        <v>44209</v>
      </c>
      <c r="C186" s="61">
        <f t="shared" si="43"/>
        <v>14712</v>
      </c>
      <c r="D186" s="61">
        <f t="shared" si="43"/>
        <v>20564</v>
      </c>
      <c r="E186" s="61">
        <f t="shared" si="43"/>
        <v>1721</v>
      </c>
      <c r="F186" s="61">
        <f t="shared" si="43"/>
        <v>1215</v>
      </c>
      <c r="G186" s="61">
        <f t="shared" si="43"/>
        <v>858</v>
      </c>
      <c r="H186" s="61">
        <f t="shared" si="43"/>
        <v>150</v>
      </c>
      <c r="I186" s="61">
        <f t="shared" si="43"/>
        <v>82</v>
      </c>
      <c r="J186" s="61">
        <f t="shared" si="43"/>
        <v>146</v>
      </c>
      <c r="K186" s="61">
        <f t="shared" si="43"/>
        <v>241</v>
      </c>
      <c r="L186" s="61">
        <f t="shared" si="43"/>
        <v>4517</v>
      </c>
      <c r="M186" s="77">
        <f t="shared" si="43"/>
        <v>3</v>
      </c>
      <c r="N186" s="61"/>
    </row>
    <row r="187" spans="1:14" s="83" customFormat="1" ht="11.25">
      <c r="A187" s="89" t="s">
        <v>146</v>
      </c>
      <c r="B187" s="61">
        <f aca="true" t="shared" si="44" ref="B187:M187">SUM(B57,B136)</f>
        <v>17034</v>
      </c>
      <c r="C187" s="61">
        <f t="shared" si="44"/>
        <v>3833</v>
      </c>
      <c r="D187" s="61">
        <f t="shared" si="44"/>
        <v>9916</v>
      </c>
      <c r="E187" s="61">
        <f t="shared" si="44"/>
        <v>700</v>
      </c>
      <c r="F187" s="61">
        <f t="shared" si="44"/>
        <v>388</v>
      </c>
      <c r="G187" s="61">
        <f t="shared" si="44"/>
        <v>357</v>
      </c>
      <c r="H187" s="61">
        <f t="shared" si="44"/>
        <v>78</v>
      </c>
      <c r="I187" s="61">
        <f t="shared" si="44"/>
        <v>46</v>
      </c>
      <c r="J187" s="61">
        <f t="shared" si="44"/>
        <v>37</v>
      </c>
      <c r="K187" s="61">
        <f t="shared" si="44"/>
        <v>88</v>
      </c>
      <c r="L187" s="61">
        <f t="shared" si="44"/>
        <v>1591</v>
      </c>
      <c r="M187" s="77">
        <f t="shared" si="44"/>
        <v>0</v>
      </c>
      <c r="N187" s="61"/>
    </row>
    <row r="188" spans="1:14" s="83" customFormat="1" ht="11.25">
      <c r="A188" s="90" t="s">
        <v>147</v>
      </c>
      <c r="B188" s="64">
        <f aca="true" t="shared" si="45" ref="B188:M188">SUM(B186:B187)</f>
        <v>61243</v>
      </c>
      <c r="C188" s="64">
        <f t="shared" si="45"/>
        <v>18545</v>
      </c>
      <c r="D188" s="64">
        <f t="shared" si="45"/>
        <v>30480</v>
      </c>
      <c r="E188" s="64">
        <f t="shared" si="45"/>
        <v>2421</v>
      </c>
      <c r="F188" s="64">
        <f t="shared" si="45"/>
        <v>1603</v>
      </c>
      <c r="G188" s="64">
        <f t="shared" si="45"/>
        <v>1215</v>
      </c>
      <c r="H188" s="64">
        <f t="shared" si="45"/>
        <v>228</v>
      </c>
      <c r="I188" s="64">
        <f t="shared" si="45"/>
        <v>128</v>
      </c>
      <c r="J188" s="64">
        <f t="shared" si="45"/>
        <v>183</v>
      </c>
      <c r="K188" s="64">
        <f t="shared" si="45"/>
        <v>329</v>
      </c>
      <c r="L188" s="64">
        <f t="shared" si="45"/>
        <v>6108</v>
      </c>
      <c r="M188" s="21">
        <f t="shared" si="45"/>
        <v>3</v>
      </c>
      <c r="N188" s="61"/>
    </row>
  </sheetData>
  <sheetProtection/>
  <printOptions gridLines="1"/>
  <pageMargins left="0" right="0" top="0.5" bottom="0.25" header="0.25" footer="0.25"/>
  <pageSetup horizontalDpi="600" verticalDpi="600" orientation="portrait" paperSize="5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9"/>
  <sheetViews>
    <sheetView zoomScalePageLayoutView="0" workbookViewId="0" topLeftCell="F83">
      <selection activeCell="U83" sqref="U1:U16384"/>
    </sheetView>
  </sheetViews>
  <sheetFormatPr defaultColWidth="9.140625" defaultRowHeight="12.75"/>
  <cols>
    <col min="1" max="1" width="20.7109375" style="23" customWidth="1"/>
    <col min="2" max="20" width="5.7109375" style="23" customWidth="1"/>
    <col min="21" max="16384" width="9.140625" style="23" customWidth="1"/>
  </cols>
  <sheetData>
    <row r="1" spans="1:20" s="7" customFormat="1" ht="69.75" customHeight="1">
      <c r="A1" s="84" t="s">
        <v>275</v>
      </c>
      <c r="B1" s="85" t="s">
        <v>2</v>
      </c>
      <c r="C1" s="85" t="s">
        <v>289</v>
      </c>
      <c r="D1" s="85" t="s">
        <v>290</v>
      </c>
      <c r="E1" s="85" t="s">
        <v>291</v>
      </c>
      <c r="F1" s="85" t="s">
        <v>289</v>
      </c>
      <c r="G1" s="85" t="s">
        <v>292</v>
      </c>
      <c r="H1" s="85" t="s">
        <v>291</v>
      </c>
      <c r="I1" s="85" t="s">
        <v>289</v>
      </c>
      <c r="J1" s="85" t="s">
        <v>292</v>
      </c>
      <c r="K1" s="85" t="s">
        <v>291</v>
      </c>
      <c r="L1" s="85" t="s">
        <v>289</v>
      </c>
      <c r="M1" s="85" t="s">
        <v>292</v>
      </c>
      <c r="N1" s="85" t="s">
        <v>291</v>
      </c>
      <c r="O1" s="95" t="s">
        <v>293</v>
      </c>
      <c r="P1" s="85" t="s">
        <v>292</v>
      </c>
      <c r="Q1" s="85" t="s">
        <v>291</v>
      </c>
      <c r="R1" s="85" t="s">
        <v>199</v>
      </c>
      <c r="S1" s="86" t="s">
        <v>200</v>
      </c>
      <c r="T1" s="103"/>
    </row>
    <row r="2" spans="1:20" s="4" customFormat="1" ht="11.25">
      <c r="A2" s="56" t="s">
        <v>274</v>
      </c>
      <c r="B2" s="87" t="s">
        <v>1</v>
      </c>
      <c r="C2" s="87" t="s">
        <v>262</v>
      </c>
      <c r="D2" s="87" t="s">
        <v>262</v>
      </c>
      <c r="E2" s="87" t="s">
        <v>262</v>
      </c>
      <c r="F2" s="87" t="s">
        <v>263</v>
      </c>
      <c r="G2" s="87" t="s">
        <v>263</v>
      </c>
      <c r="H2" s="87" t="s">
        <v>263</v>
      </c>
      <c r="I2" s="87" t="s">
        <v>227</v>
      </c>
      <c r="J2" s="87" t="s">
        <v>227</v>
      </c>
      <c r="K2" s="87" t="s">
        <v>227</v>
      </c>
      <c r="L2" s="87" t="s">
        <v>264</v>
      </c>
      <c r="M2" s="96" t="s">
        <v>264</v>
      </c>
      <c r="N2" s="96" t="s">
        <v>264</v>
      </c>
      <c r="O2" s="96" t="s">
        <v>232</v>
      </c>
      <c r="P2" s="96" t="s">
        <v>232</v>
      </c>
      <c r="Q2" s="96" t="s">
        <v>232</v>
      </c>
      <c r="R2" s="87" t="s">
        <v>198</v>
      </c>
      <c r="S2" s="93" t="s">
        <v>198</v>
      </c>
      <c r="T2" s="87"/>
    </row>
    <row r="3" spans="1:20" s="4" customFormat="1" ht="11.25">
      <c r="A3" s="88" t="s">
        <v>1</v>
      </c>
      <c r="B3" s="87" t="s">
        <v>1</v>
      </c>
      <c r="C3" s="87" t="s">
        <v>158</v>
      </c>
      <c r="D3" s="87" t="s">
        <v>159</v>
      </c>
      <c r="E3" s="87" t="s">
        <v>160</v>
      </c>
      <c r="F3" s="87" t="s">
        <v>161</v>
      </c>
      <c r="G3" s="87" t="s">
        <v>162</v>
      </c>
      <c r="H3" s="87" t="s">
        <v>163</v>
      </c>
      <c r="I3" s="87" t="s">
        <v>164</v>
      </c>
      <c r="J3" s="87" t="s">
        <v>165</v>
      </c>
      <c r="K3" s="87" t="s">
        <v>166</v>
      </c>
      <c r="L3" s="87" t="s">
        <v>167</v>
      </c>
      <c r="M3" s="96" t="s">
        <v>168</v>
      </c>
      <c r="N3" s="96" t="s">
        <v>169</v>
      </c>
      <c r="O3" s="96" t="s">
        <v>170</v>
      </c>
      <c r="P3" s="96" t="s">
        <v>171</v>
      </c>
      <c r="Q3" s="96" t="s">
        <v>172</v>
      </c>
      <c r="R3" s="87" t="s">
        <v>198</v>
      </c>
      <c r="S3" s="93" t="s">
        <v>198</v>
      </c>
      <c r="T3" s="87"/>
    </row>
    <row r="4" spans="1:20" s="4" customFormat="1" ht="11.25">
      <c r="A4" s="88" t="s">
        <v>11</v>
      </c>
      <c r="B4" s="60">
        <v>1791</v>
      </c>
      <c r="C4" s="60">
        <v>188</v>
      </c>
      <c r="D4" s="60">
        <v>187</v>
      </c>
      <c r="E4" s="60">
        <v>188</v>
      </c>
      <c r="F4" s="60">
        <v>224</v>
      </c>
      <c r="G4" s="60">
        <v>251</v>
      </c>
      <c r="H4" s="60">
        <v>220</v>
      </c>
      <c r="I4" s="60">
        <v>9</v>
      </c>
      <c r="J4" s="60">
        <v>17</v>
      </c>
      <c r="K4" s="60">
        <v>9</v>
      </c>
      <c r="L4" s="60">
        <v>23</v>
      </c>
      <c r="M4" s="97">
        <v>26</v>
      </c>
      <c r="N4" s="97">
        <v>22</v>
      </c>
      <c r="O4" s="97">
        <v>26</v>
      </c>
      <c r="P4" s="97">
        <v>19</v>
      </c>
      <c r="Q4" s="97">
        <v>20</v>
      </c>
      <c r="R4" s="97">
        <v>362</v>
      </c>
      <c r="S4" s="98">
        <v>0</v>
      </c>
      <c r="T4" s="97"/>
    </row>
    <row r="5" spans="1:20" s="12" customFormat="1" ht="11.25">
      <c r="A5" s="89" t="s">
        <v>217</v>
      </c>
      <c r="B5" s="61">
        <f aca="true" t="shared" si="0" ref="B5:S5">SUM(B4)</f>
        <v>1791</v>
      </c>
      <c r="C5" s="61">
        <f t="shared" si="0"/>
        <v>188</v>
      </c>
      <c r="D5" s="61">
        <f t="shared" si="0"/>
        <v>187</v>
      </c>
      <c r="E5" s="61">
        <f t="shared" si="0"/>
        <v>188</v>
      </c>
      <c r="F5" s="61">
        <f t="shared" si="0"/>
        <v>224</v>
      </c>
      <c r="G5" s="61">
        <f t="shared" si="0"/>
        <v>251</v>
      </c>
      <c r="H5" s="61">
        <f t="shared" si="0"/>
        <v>220</v>
      </c>
      <c r="I5" s="61">
        <f t="shared" si="0"/>
        <v>9</v>
      </c>
      <c r="J5" s="61">
        <f t="shared" si="0"/>
        <v>17</v>
      </c>
      <c r="K5" s="61">
        <f t="shared" si="0"/>
        <v>9</v>
      </c>
      <c r="L5" s="61">
        <f t="shared" si="0"/>
        <v>23</v>
      </c>
      <c r="M5" s="61">
        <f t="shared" si="0"/>
        <v>26</v>
      </c>
      <c r="N5" s="99">
        <f t="shared" si="0"/>
        <v>22</v>
      </c>
      <c r="O5" s="99">
        <f t="shared" si="0"/>
        <v>26</v>
      </c>
      <c r="P5" s="99">
        <f t="shared" si="0"/>
        <v>19</v>
      </c>
      <c r="Q5" s="99">
        <f t="shared" si="0"/>
        <v>20</v>
      </c>
      <c r="R5" s="99">
        <f t="shared" si="0"/>
        <v>362</v>
      </c>
      <c r="S5" s="100">
        <f t="shared" si="0"/>
        <v>0</v>
      </c>
      <c r="T5" s="99"/>
    </row>
    <row r="6" spans="1:20" s="4" customFormat="1" ht="11.25">
      <c r="A6" s="88" t="s">
        <v>12</v>
      </c>
      <c r="B6" s="60">
        <v>1527</v>
      </c>
      <c r="C6" s="60">
        <v>220</v>
      </c>
      <c r="D6" s="60">
        <v>206</v>
      </c>
      <c r="E6" s="60">
        <v>219</v>
      </c>
      <c r="F6" s="60">
        <v>150</v>
      </c>
      <c r="G6" s="60">
        <v>188</v>
      </c>
      <c r="H6" s="60">
        <v>145</v>
      </c>
      <c r="I6" s="60">
        <v>16</v>
      </c>
      <c r="J6" s="60">
        <v>19</v>
      </c>
      <c r="K6" s="60">
        <v>17</v>
      </c>
      <c r="L6" s="60">
        <v>15</v>
      </c>
      <c r="M6" s="97">
        <v>15</v>
      </c>
      <c r="N6" s="97">
        <v>17</v>
      </c>
      <c r="O6" s="97">
        <v>12</v>
      </c>
      <c r="P6" s="97">
        <v>4</v>
      </c>
      <c r="Q6" s="97">
        <v>2</v>
      </c>
      <c r="R6" s="97">
        <v>282</v>
      </c>
      <c r="S6" s="98">
        <v>0</v>
      </c>
      <c r="T6" s="97"/>
    </row>
    <row r="7" spans="1:20" s="4" customFormat="1" ht="11.25">
      <c r="A7" s="88" t="s">
        <v>13</v>
      </c>
      <c r="B7" s="60">
        <v>1848</v>
      </c>
      <c r="C7" s="60">
        <v>285</v>
      </c>
      <c r="D7" s="60">
        <v>253</v>
      </c>
      <c r="E7" s="60">
        <v>271</v>
      </c>
      <c r="F7" s="60">
        <v>196</v>
      </c>
      <c r="G7" s="60">
        <v>257</v>
      </c>
      <c r="H7" s="60">
        <v>189</v>
      </c>
      <c r="I7" s="60">
        <v>13</v>
      </c>
      <c r="J7" s="60">
        <v>15</v>
      </c>
      <c r="K7" s="60">
        <v>13</v>
      </c>
      <c r="L7" s="60">
        <v>12</v>
      </c>
      <c r="M7" s="97">
        <v>14</v>
      </c>
      <c r="N7" s="97">
        <v>12</v>
      </c>
      <c r="O7" s="97">
        <v>14</v>
      </c>
      <c r="P7" s="97">
        <v>11</v>
      </c>
      <c r="Q7" s="97">
        <v>6</v>
      </c>
      <c r="R7" s="97">
        <v>287</v>
      </c>
      <c r="S7" s="98">
        <v>0</v>
      </c>
      <c r="T7" s="97"/>
    </row>
    <row r="8" spans="1:20" s="4" customFormat="1" ht="11.25">
      <c r="A8" s="88" t="s">
        <v>14</v>
      </c>
      <c r="B8" s="60">
        <v>1509</v>
      </c>
      <c r="C8" s="60">
        <v>283</v>
      </c>
      <c r="D8" s="60">
        <v>219</v>
      </c>
      <c r="E8" s="60">
        <v>228</v>
      </c>
      <c r="F8" s="60">
        <v>165</v>
      </c>
      <c r="G8" s="60">
        <v>182</v>
      </c>
      <c r="H8" s="60">
        <v>146</v>
      </c>
      <c r="I8" s="60">
        <v>14</v>
      </c>
      <c r="J8" s="60">
        <v>16</v>
      </c>
      <c r="K8" s="60">
        <v>15</v>
      </c>
      <c r="L8" s="60">
        <v>8</v>
      </c>
      <c r="M8" s="97">
        <v>13</v>
      </c>
      <c r="N8" s="97">
        <v>12</v>
      </c>
      <c r="O8" s="97">
        <v>12</v>
      </c>
      <c r="P8" s="97">
        <v>4</v>
      </c>
      <c r="Q8" s="97">
        <v>2</v>
      </c>
      <c r="R8" s="97">
        <v>190</v>
      </c>
      <c r="S8" s="98">
        <v>0</v>
      </c>
      <c r="T8" s="97"/>
    </row>
    <row r="9" spans="1:20" s="4" customFormat="1" ht="11.25">
      <c r="A9" s="88" t="s">
        <v>15</v>
      </c>
      <c r="B9" s="60">
        <v>1056</v>
      </c>
      <c r="C9" s="60">
        <v>156</v>
      </c>
      <c r="D9" s="60">
        <v>134</v>
      </c>
      <c r="E9" s="60">
        <v>147</v>
      </c>
      <c r="F9" s="60">
        <v>104</v>
      </c>
      <c r="G9" s="60">
        <v>140</v>
      </c>
      <c r="H9" s="60">
        <v>102</v>
      </c>
      <c r="I9" s="60">
        <v>6</v>
      </c>
      <c r="J9" s="60">
        <v>12</v>
      </c>
      <c r="K9" s="60">
        <v>9</v>
      </c>
      <c r="L9" s="60">
        <v>12</v>
      </c>
      <c r="M9" s="97">
        <v>11</v>
      </c>
      <c r="N9" s="97">
        <v>15</v>
      </c>
      <c r="O9" s="97">
        <v>8</v>
      </c>
      <c r="P9" s="97">
        <v>5</v>
      </c>
      <c r="Q9" s="97">
        <v>5</v>
      </c>
      <c r="R9" s="97">
        <v>190</v>
      </c>
      <c r="S9" s="98">
        <v>0</v>
      </c>
      <c r="T9" s="97"/>
    </row>
    <row r="10" spans="1:20" s="4" customFormat="1" ht="11.25">
      <c r="A10" s="88" t="s">
        <v>16</v>
      </c>
      <c r="B10" s="60">
        <v>1605</v>
      </c>
      <c r="C10" s="60">
        <v>264</v>
      </c>
      <c r="D10" s="60">
        <v>238</v>
      </c>
      <c r="E10" s="60">
        <v>255</v>
      </c>
      <c r="F10" s="60">
        <v>131</v>
      </c>
      <c r="G10" s="60">
        <v>182</v>
      </c>
      <c r="H10" s="60">
        <v>130</v>
      </c>
      <c r="I10" s="60">
        <v>9</v>
      </c>
      <c r="J10" s="60">
        <v>17</v>
      </c>
      <c r="K10" s="60">
        <v>8</v>
      </c>
      <c r="L10" s="60">
        <v>18</v>
      </c>
      <c r="M10" s="97">
        <v>18</v>
      </c>
      <c r="N10" s="97">
        <v>18</v>
      </c>
      <c r="O10" s="97">
        <v>8</v>
      </c>
      <c r="P10" s="97">
        <v>4</v>
      </c>
      <c r="Q10" s="97">
        <v>3</v>
      </c>
      <c r="R10" s="97">
        <v>302</v>
      </c>
      <c r="S10" s="98">
        <v>0</v>
      </c>
      <c r="T10" s="97"/>
    </row>
    <row r="11" spans="1:20" s="4" customFormat="1" ht="11.25">
      <c r="A11" s="88" t="s">
        <v>17</v>
      </c>
      <c r="B11" s="60">
        <v>909</v>
      </c>
      <c r="C11" s="60">
        <v>145</v>
      </c>
      <c r="D11" s="60">
        <v>131</v>
      </c>
      <c r="E11" s="60">
        <v>142</v>
      </c>
      <c r="F11" s="60">
        <v>88</v>
      </c>
      <c r="G11" s="60">
        <v>115</v>
      </c>
      <c r="H11" s="60">
        <v>85</v>
      </c>
      <c r="I11" s="60">
        <v>7</v>
      </c>
      <c r="J11" s="60">
        <v>8</v>
      </c>
      <c r="K11" s="60">
        <v>8</v>
      </c>
      <c r="L11" s="60">
        <v>6</v>
      </c>
      <c r="M11" s="97">
        <v>4</v>
      </c>
      <c r="N11" s="97">
        <v>6</v>
      </c>
      <c r="O11" s="97">
        <v>7</v>
      </c>
      <c r="P11" s="97">
        <v>3</v>
      </c>
      <c r="Q11" s="97">
        <v>1</v>
      </c>
      <c r="R11" s="97">
        <v>153</v>
      </c>
      <c r="S11" s="98">
        <v>0</v>
      </c>
      <c r="T11" s="97"/>
    </row>
    <row r="12" spans="1:20" s="4" customFormat="1" ht="11.25">
      <c r="A12" s="88" t="s">
        <v>18</v>
      </c>
      <c r="B12" s="60">
        <v>1692</v>
      </c>
      <c r="C12" s="60">
        <v>250</v>
      </c>
      <c r="D12" s="60">
        <v>254</v>
      </c>
      <c r="E12" s="60">
        <v>249</v>
      </c>
      <c r="F12" s="60">
        <v>152</v>
      </c>
      <c r="G12" s="60">
        <v>176</v>
      </c>
      <c r="H12" s="60">
        <v>152</v>
      </c>
      <c r="I12" s="60">
        <v>20</v>
      </c>
      <c r="J12" s="60">
        <v>19</v>
      </c>
      <c r="K12" s="60">
        <v>17</v>
      </c>
      <c r="L12" s="60">
        <v>22</v>
      </c>
      <c r="M12" s="97">
        <v>28</v>
      </c>
      <c r="N12" s="97">
        <v>24</v>
      </c>
      <c r="O12" s="97">
        <v>15</v>
      </c>
      <c r="P12" s="97">
        <v>7</v>
      </c>
      <c r="Q12" s="97">
        <v>8</v>
      </c>
      <c r="R12" s="97">
        <v>299</v>
      </c>
      <c r="S12" s="98">
        <v>0</v>
      </c>
      <c r="T12" s="97"/>
    </row>
    <row r="13" spans="1:20" s="4" customFormat="1" ht="11.25">
      <c r="A13" s="88" t="s">
        <v>19</v>
      </c>
      <c r="B13" s="60">
        <v>954</v>
      </c>
      <c r="C13" s="60">
        <v>145</v>
      </c>
      <c r="D13" s="60">
        <v>149</v>
      </c>
      <c r="E13" s="60">
        <v>146</v>
      </c>
      <c r="F13" s="60">
        <v>83</v>
      </c>
      <c r="G13" s="60">
        <v>99</v>
      </c>
      <c r="H13" s="60">
        <v>79</v>
      </c>
      <c r="I13" s="60">
        <v>9</v>
      </c>
      <c r="J13" s="60">
        <v>10</v>
      </c>
      <c r="K13" s="60">
        <v>9</v>
      </c>
      <c r="L13" s="60">
        <v>6</v>
      </c>
      <c r="M13" s="97">
        <v>12</v>
      </c>
      <c r="N13" s="97">
        <v>10</v>
      </c>
      <c r="O13" s="97">
        <v>9</v>
      </c>
      <c r="P13" s="97">
        <v>6</v>
      </c>
      <c r="Q13" s="97">
        <v>7</v>
      </c>
      <c r="R13" s="97">
        <v>175</v>
      </c>
      <c r="S13" s="98">
        <v>0</v>
      </c>
      <c r="T13" s="97"/>
    </row>
    <row r="14" spans="1:20" s="4" customFormat="1" ht="11.25">
      <c r="A14" s="88" t="s">
        <v>20</v>
      </c>
      <c r="B14" s="60">
        <v>1350</v>
      </c>
      <c r="C14" s="60">
        <v>202</v>
      </c>
      <c r="D14" s="60">
        <v>191</v>
      </c>
      <c r="E14" s="60">
        <v>190</v>
      </c>
      <c r="F14" s="60">
        <v>137</v>
      </c>
      <c r="G14" s="60">
        <v>160</v>
      </c>
      <c r="H14" s="60">
        <v>139</v>
      </c>
      <c r="I14" s="60">
        <v>8</v>
      </c>
      <c r="J14" s="60">
        <v>11</v>
      </c>
      <c r="K14" s="60">
        <v>8</v>
      </c>
      <c r="L14" s="60">
        <v>15</v>
      </c>
      <c r="M14" s="97">
        <v>17</v>
      </c>
      <c r="N14" s="97">
        <v>15</v>
      </c>
      <c r="O14" s="97">
        <v>14</v>
      </c>
      <c r="P14" s="97">
        <v>6</v>
      </c>
      <c r="Q14" s="97">
        <v>7</v>
      </c>
      <c r="R14" s="97">
        <v>230</v>
      </c>
      <c r="S14" s="98">
        <v>0</v>
      </c>
      <c r="T14" s="97"/>
    </row>
    <row r="15" spans="1:20" s="12" customFormat="1" ht="11.25">
      <c r="A15" s="89" t="s">
        <v>217</v>
      </c>
      <c r="B15" s="61">
        <f aca="true" t="shared" si="1" ref="B15:L15">SUM(B6:B14)</f>
        <v>12450</v>
      </c>
      <c r="C15" s="61">
        <f t="shared" si="1"/>
        <v>1950</v>
      </c>
      <c r="D15" s="61">
        <f t="shared" si="1"/>
        <v>1775</v>
      </c>
      <c r="E15" s="61">
        <f t="shared" si="1"/>
        <v>1847</v>
      </c>
      <c r="F15" s="61">
        <f t="shared" si="1"/>
        <v>1206</v>
      </c>
      <c r="G15" s="61">
        <f t="shared" si="1"/>
        <v>1499</v>
      </c>
      <c r="H15" s="61">
        <f t="shared" si="1"/>
        <v>1167</v>
      </c>
      <c r="I15" s="61">
        <f t="shared" si="1"/>
        <v>102</v>
      </c>
      <c r="J15" s="61">
        <f t="shared" si="1"/>
        <v>127</v>
      </c>
      <c r="K15" s="61">
        <f t="shared" si="1"/>
        <v>104</v>
      </c>
      <c r="L15" s="61">
        <f t="shared" si="1"/>
        <v>114</v>
      </c>
      <c r="M15" s="99">
        <f aca="true" t="shared" si="2" ref="M15:S15">SUM(M6:M14)</f>
        <v>132</v>
      </c>
      <c r="N15" s="99">
        <f t="shared" si="2"/>
        <v>129</v>
      </c>
      <c r="O15" s="99">
        <f t="shared" si="2"/>
        <v>99</v>
      </c>
      <c r="P15" s="99">
        <f t="shared" si="2"/>
        <v>50</v>
      </c>
      <c r="Q15" s="99">
        <f t="shared" si="2"/>
        <v>41</v>
      </c>
      <c r="R15" s="99">
        <f t="shared" si="2"/>
        <v>2108</v>
      </c>
      <c r="S15" s="100">
        <f t="shared" si="2"/>
        <v>0</v>
      </c>
      <c r="T15" s="99"/>
    </row>
    <row r="16" spans="1:20" s="4" customFormat="1" ht="11.25">
      <c r="A16" s="88" t="s">
        <v>21</v>
      </c>
      <c r="B16" s="60">
        <v>2400</v>
      </c>
      <c r="C16" s="60">
        <v>333</v>
      </c>
      <c r="D16" s="60">
        <v>321</v>
      </c>
      <c r="E16" s="60">
        <v>309</v>
      </c>
      <c r="F16" s="60">
        <v>204</v>
      </c>
      <c r="G16" s="60">
        <v>266</v>
      </c>
      <c r="H16" s="60">
        <v>195</v>
      </c>
      <c r="I16" s="60">
        <v>17</v>
      </c>
      <c r="J16" s="60">
        <v>23</v>
      </c>
      <c r="K16" s="60">
        <v>15</v>
      </c>
      <c r="L16" s="60">
        <v>51</v>
      </c>
      <c r="M16" s="97">
        <v>40</v>
      </c>
      <c r="N16" s="97">
        <v>37</v>
      </c>
      <c r="O16" s="97">
        <v>18</v>
      </c>
      <c r="P16" s="97">
        <v>14</v>
      </c>
      <c r="Q16" s="97">
        <v>12</v>
      </c>
      <c r="R16" s="97">
        <v>545</v>
      </c>
      <c r="S16" s="98">
        <v>0</v>
      </c>
      <c r="T16" s="97"/>
    </row>
    <row r="17" spans="1:20" s="4" customFormat="1" ht="11.25">
      <c r="A17" s="88" t="s">
        <v>22</v>
      </c>
      <c r="B17" s="60">
        <v>1671</v>
      </c>
      <c r="C17" s="60">
        <v>261</v>
      </c>
      <c r="D17" s="60">
        <v>251</v>
      </c>
      <c r="E17" s="60">
        <v>251</v>
      </c>
      <c r="F17" s="60">
        <v>138</v>
      </c>
      <c r="G17" s="60">
        <v>166</v>
      </c>
      <c r="H17" s="60">
        <v>134</v>
      </c>
      <c r="I17" s="60">
        <v>14</v>
      </c>
      <c r="J17" s="60">
        <v>15</v>
      </c>
      <c r="K17" s="60">
        <v>13</v>
      </c>
      <c r="L17" s="60">
        <v>25</v>
      </c>
      <c r="M17" s="97">
        <v>25</v>
      </c>
      <c r="N17" s="97">
        <v>25</v>
      </c>
      <c r="O17" s="97">
        <v>15</v>
      </c>
      <c r="P17" s="97">
        <v>9</v>
      </c>
      <c r="Q17" s="97">
        <v>7</v>
      </c>
      <c r="R17" s="97">
        <v>322</v>
      </c>
      <c r="S17" s="98">
        <v>0</v>
      </c>
      <c r="T17" s="97"/>
    </row>
    <row r="18" spans="1:20" s="4" customFormat="1" ht="11.25">
      <c r="A18" s="88" t="s">
        <v>23</v>
      </c>
      <c r="B18" s="60">
        <v>1506</v>
      </c>
      <c r="C18" s="60">
        <v>195</v>
      </c>
      <c r="D18" s="60">
        <v>194</v>
      </c>
      <c r="E18" s="60">
        <v>175</v>
      </c>
      <c r="F18" s="60">
        <v>151</v>
      </c>
      <c r="G18" s="60">
        <v>166</v>
      </c>
      <c r="H18" s="60">
        <v>141</v>
      </c>
      <c r="I18" s="60">
        <v>16</v>
      </c>
      <c r="J18" s="60">
        <v>19</v>
      </c>
      <c r="K18" s="60">
        <v>13</v>
      </c>
      <c r="L18" s="60">
        <v>28</v>
      </c>
      <c r="M18" s="97">
        <v>26</v>
      </c>
      <c r="N18" s="97">
        <v>25</v>
      </c>
      <c r="O18" s="97">
        <v>11</v>
      </c>
      <c r="P18" s="97">
        <v>8</v>
      </c>
      <c r="Q18" s="97">
        <v>5</v>
      </c>
      <c r="R18" s="97">
        <v>333</v>
      </c>
      <c r="S18" s="98">
        <v>0</v>
      </c>
      <c r="T18" s="97"/>
    </row>
    <row r="19" spans="1:20" s="12" customFormat="1" ht="11.25">
      <c r="A19" s="89" t="s">
        <v>217</v>
      </c>
      <c r="B19" s="61">
        <f aca="true" t="shared" si="3" ref="B19:L19">SUM(B16:B18)</f>
        <v>5577</v>
      </c>
      <c r="C19" s="61">
        <f t="shared" si="3"/>
        <v>789</v>
      </c>
      <c r="D19" s="61">
        <f t="shared" si="3"/>
        <v>766</v>
      </c>
      <c r="E19" s="61">
        <f t="shared" si="3"/>
        <v>735</v>
      </c>
      <c r="F19" s="61">
        <f t="shared" si="3"/>
        <v>493</v>
      </c>
      <c r="G19" s="61">
        <f t="shared" si="3"/>
        <v>598</v>
      </c>
      <c r="H19" s="61">
        <f t="shared" si="3"/>
        <v>470</v>
      </c>
      <c r="I19" s="61">
        <f t="shared" si="3"/>
        <v>47</v>
      </c>
      <c r="J19" s="61">
        <f t="shared" si="3"/>
        <v>57</v>
      </c>
      <c r="K19" s="61">
        <f t="shared" si="3"/>
        <v>41</v>
      </c>
      <c r="L19" s="61">
        <f t="shared" si="3"/>
        <v>104</v>
      </c>
      <c r="M19" s="99">
        <f aca="true" t="shared" si="4" ref="M19:S19">SUM(M16:M18)</f>
        <v>91</v>
      </c>
      <c r="N19" s="99">
        <f t="shared" si="4"/>
        <v>87</v>
      </c>
      <c r="O19" s="99">
        <f t="shared" si="4"/>
        <v>44</v>
      </c>
      <c r="P19" s="99">
        <f t="shared" si="4"/>
        <v>31</v>
      </c>
      <c r="Q19" s="99">
        <f t="shared" si="4"/>
        <v>24</v>
      </c>
      <c r="R19" s="99">
        <f t="shared" si="4"/>
        <v>1200</v>
      </c>
      <c r="S19" s="100">
        <f t="shared" si="4"/>
        <v>0</v>
      </c>
      <c r="T19" s="99"/>
    </row>
    <row r="20" spans="1:20" s="4" customFormat="1" ht="11.25">
      <c r="A20" s="88" t="s">
        <v>24</v>
      </c>
      <c r="B20" s="60">
        <v>1575</v>
      </c>
      <c r="C20" s="60">
        <v>221</v>
      </c>
      <c r="D20" s="60">
        <v>208</v>
      </c>
      <c r="E20" s="60">
        <v>208</v>
      </c>
      <c r="F20" s="60">
        <v>141</v>
      </c>
      <c r="G20" s="60">
        <v>170</v>
      </c>
      <c r="H20" s="60">
        <v>129</v>
      </c>
      <c r="I20" s="60">
        <v>18</v>
      </c>
      <c r="J20" s="60">
        <v>25</v>
      </c>
      <c r="K20" s="60">
        <v>21</v>
      </c>
      <c r="L20" s="60">
        <v>22</v>
      </c>
      <c r="M20" s="97">
        <v>23</v>
      </c>
      <c r="N20" s="97">
        <v>20</v>
      </c>
      <c r="O20" s="97">
        <v>17</v>
      </c>
      <c r="P20" s="97">
        <v>15</v>
      </c>
      <c r="Q20" s="97">
        <v>11</v>
      </c>
      <c r="R20" s="97">
        <v>326</v>
      </c>
      <c r="S20" s="98">
        <v>0</v>
      </c>
      <c r="T20" s="97"/>
    </row>
    <row r="21" spans="1:20" s="4" customFormat="1" ht="11.25">
      <c r="A21" s="88" t="s">
        <v>25</v>
      </c>
      <c r="B21" s="60">
        <v>516</v>
      </c>
      <c r="C21" s="60">
        <v>74</v>
      </c>
      <c r="D21" s="60">
        <v>72</v>
      </c>
      <c r="E21" s="60">
        <v>75</v>
      </c>
      <c r="F21" s="60">
        <v>40</v>
      </c>
      <c r="G21" s="60">
        <v>48</v>
      </c>
      <c r="H21" s="60">
        <v>36</v>
      </c>
      <c r="I21" s="60">
        <v>5</v>
      </c>
      <c r="J21" s="60">
        <v>5</v>
      </c>
      <c r="K21" s="60">
        <v>5</v>
      </c>
      <c r="L21" s="60">
        <v>12</v>
      </c>
      <c r="M21" s="97">
        <v>8</v>
      </c>
      <c r="N21" s="97">
        <v>13</v>
      </c>
      <c r="O21" s="97">
        <v>3</v>
      </c>
      <c r="P21" s="97">
        <v>1</v>
      </c>
      <c r="Q21" s="97">
        <v>1</v>
      </c>
      <c r="R21" s="97">
        <v>118</v>
      </c>
      <c r="S21" s="98">
        <v>0</v>
      </c>
      <c r="T21" s="97"/>
    </row>
    <row r="22" spans="1:20" s="12" customFormat="1" ht="11.25">
      <c r="A22" s="89" t="s">
        <v>217</v>
      </c>
      <c r="B22" s="61">
        <f aca="true" t="shared" si="5" ref="B22:L22">SUM(B20:B21)</f>
        <v>2091</v>
      </c>
      <c r="C22" s="61">
        <f t="shared" si="5"/>
        <v>295</v>
      </c>
      <c r="D22" s="61">
        <f t="shared" si="5"/>
        <v>280</v>
      </c>
      <c r="E22" s="61">
        <f t="shared" si="5"/>
        <v>283</v>
      </c>
      <c r="F22" s="61">
        <f t="shared" si="5"/>
        <v>181</v>
      </c>
      <c r="G22" s="61">
        <f t="shared" si="5"/>
        <v>218</v>
      </c>
      <c r="H22" s="61">
        <f t="shared" si="5"/>
        <v>165</v>
      </c>
      <c r="I22" s="61">
        <f t="shared" si="5"/>
        <v>23</v>
      </c>
      <c r="J22" s="61">
        <f t="shared" si="5"/>
        <v>30</v>
      </c>
      <c r="K22" s="61">
        <f t="shared" si="5"/>
        <v>26</v>
      </c>
      <c r="L22" s="61">
        <f t="shared" si="5"/>
        <v>34</v>
      </c>
      <c r="M22" s="99">
        <f aca="true" t="shared" si="6" ref="M22:S22">SUM(M20:M21)</f>
        <v>31</v>
      </c>
      <c r="N22" s="99">
        <f t="shared" si="6"/>
        <v>33</v>
      </c>
      <c r="O22" s="99">
        <f t="shared" si="6"/>
        <v>20</v>
      </c>
      <c r="P22" s="99">
        <f t="shared" si="6"/>
        <v>16</v>
      </c>
      <c r="Q22" s="99">
        <f t="shared" si="6"/>
        <v>12</v>
      </c>
      <c r="R22" s="99">
        <f t="shared" si="6"/>
        <v>444</v>
      </c>
      <c r="S22" s="100">
        <f t="shared" si="6"/>
        <v>0</v>
      </c>
      <c r="T22" s="99"/>
    </row>
    <row r="23" spans="1:20" s="4" customFormat="1" ht="11.25">
      <c r="A23" s="88" t="s">
        <v>26</v>
      </c>
      <c r="B23" s="60">
        <v>2145</v>
      </c>
      <c r="C23" s="60">
        <v>288</v>
      </c>
      <c r="D23" s="60">
        <v>264</v>
      </c>
      <c r="E23" s="60">
        <v>277</v>
      </c>
      <c r="F23" s="60">
        <v>209</v>
      </c>
      <c r="G23" s="60">
        <v>234</v>
      </c>
      <c r="H23" s="60">
        <v>211</v>
      </c>
      <c r="I23" s="60">
        <v>22</v>
      </c>
      <c r="J23" s="60">
        <v>28</v>
      </c>
      <c r="K23" s="60">
        <v>22</v>
      </c>
      <c r="L23" s="60">
        <v>20</v>
      </c>
      <c r="M23" s="97">
        <v>30</v>
      </c>
      <c r="N23" s="97">
        <v>24</v>
      </c>
      <c r="O23" s="97">
        <v>24</v>
      </c>
      <c r="P23" s="97">
        <v>14</v>
      </c>
      <c r="Q23" s="97">
        <v>12</v>
      </c>
      <c r="R23" s="97">
        <v>466</v>
      </c>
      <c r="S23" s="98">
        <v>0</v>
      </c>
      <c r="T23" s="97"/>
    </row>
    <row r="24" spans="1:20" s="4" customFormat="1" ht="11.25">
      <c r="A24" s="88" t="s">
        <v>27</v>
      </c>
      <c r="B24" s="60">
        <v>1233</v>
      </c>
      <c r="C24" s="60">
        <v>167</v>
      </c>
      <c r="D24" s="60">
        <v>157</v>
      </c>
      <c r="E24" s="60">
        <v>163</v>
      </c>
      <c r="F24" s="60">
        <v>134</v>
      </c>
      <c r="G24" s="60">
        <v>158</v>
      </c>
      <c r="H24" s="60">
        <v>124</v>
      </c>
      <c r="I24" s="60">
        <v>13</v>
      </c>
      <c r="J24" s="60">
        <v>12</v>
      </c>
      <c r="K24" s="60">
        <v>10</v>
      </c>
      <c r="L24" s="60">
        <v>9</v>
      </c>
      <c r="M24" s="97">
        <v>13</v>
      </c>
      <c r="N24" s="97">
        <v>8</v>
      </c>
      <c r="O24" s="97">
        <v>12</v>
      </c>
      <c r="P24" s="97">
        <v>7</v>
      </c>
      <c r="Q24" s="97">
        <v>7</v>
      </c>
      <c r="R24" s="97">
        <v>239</v>
      </c>
      <c r="S24" s="98">
        <v>0</v>
      </c>
      <c r="T24" s="97"/>
    </row>
    <row r="25" spans="1:20" s="4" customFormat="1" ht="11.25">
      <c r="A25" s="88" t="s">
        <v>28</v>
      </c>
      <c r="B25" s="60">
        <v>1485</v>
      </c>
      <c r="C25" s="60">
        <v>228</v>
      </c>
      <c r="D25" s="60">
        <v>210</v>
      </c>
      <c r="E25" s="60">
        <v>224</v>
      </c>
      <c r="F25" s="60">
        <v>124</v>
      </c>
      <c r="G25" s="60">
        <v>158</v>
      </c>
      <c r="H25" s="60">
        <v>117</v>
      </c>
      <c r="I25" s="60">
        <v>10</v>
      </c>
      <c r="J25" s="60">
        <v>13</v>
      </c>
      <c r="K25" s="60">
        <v>10</v>
      </c>
      <c r="L25" s="60">
        <v>10</v>
      </c>
      <c r="M25" s="97">
        <v>14</v>
      </c>
      <c r="N25" s="97">
        <v>11</v>
      </c>
      <c r="O25" s="97">
        <v>10</v>
      </c>
      <c r="P25" s="97">
        <v>9</v>
      </c>
      <c r="Q25" s="97">
        <v>6</v>
      </c>
      <c r="R25" s="97">
        <v>331</v>
      </c>
      <c r="S25" s="98">
        <v>0</v>
      </c>
      <c r="T25" s="97"/>
    </row>
    <row r="26" spans="1:20" s="4" customFormat="1" ht="11.25">
      <c r="A26" s="88" t="s">
        <v>29</v>
      </c>
      <c r="B26" s="60">
        <v>1170</v>
      </c>
      <c r="C26" s="60">
        <v>161</v>
      </c>
      <c r="D26" s="60">
        <v>138</v>
      </c>
      <c r="E26" s="60">
        <v>149</v>
      </c>
      <c r="F26" s="60">
        <v>148</v>
      </c>
      <c r="G26" s="60">
        <v>175</v>
      </c>
      <c r="H26" s="60">
        <v>137</v>
      </c>
      <c r="I26" s="60">
        <v>5</v>
      </c>
      <c r="J26" s="60">
        <v>5</v>
      </c>
      <c r="K26" s="60">
        <v>4</v>
      </c>
      <c r="L26" s="60">
        <v>6</v>
      </c>
      <c r="M26" s="97">
        <v>8</v>
      </c>
      <c r="N26" s="97">
        <v>10</v>
      </c>
      <c r="O26" s="97">
        <v>6</v>
      </c>
      <c r="P26" s="97">
        <v>6</v>
      </c>
      <c r="Q26" s="97">
        <v>6</v>
      </c>
      <c r="R26" s="97">
        <v>206</v>
      </c>
      <c r="S26" s="98">
        <v>0</v>
      </c>
      <c r="T26" s="97"/>
    </row>
    <row r="27" spans="1:20" s="4" customFormat="1" ht="11.25">
      <c r="A27" s="88" t="s">
        <v>30</v>
      </c>
      <c r="B27" s="60">
        <v>597</v>
      </c>
      <c r="C27" s="60">
        <v>81</v>
      </c>
      <c r="D27" s="60">
        <v>70</v>
      </c>
      <c r="E27" s="60">
        <v>78</v>
      </c>
      <c r="F27" s="60">
        <v>58</v>
      </c>
      <c r="G27" s="60">
        <v>73</v>
      </c>
      <c r="H27" s="60">
        <v>60</v>
      </c>
      <c r="I27" s="60">
        <v>6</v>
      </c>
      <c r="J27" s="60">
        <v>11</v>
      </c>
      <c r="K27" s="60">
        <v>5</v>
      </c>
      <c r="L27" s="60">
        <v>7</v>
      </c>
      <c r="M27" s="97">
        <v>5</v>
      </c>
      <c r="N27" s="97">
        <v>6</v>
      </c>
      <c r="O27" s="97">
        <v>3</v>
      </c>
      <c r="P27" s="97">
        <v>3</v>
      </c>
      <c r="Q27" s="97">
        <v>2</v>
      </c>
      <c r="R27" s="97">
        <v>129</v>
      </c>
      <c r="S27" s="98">
        <v>0</v>
      </c>
      <c r="T27" s="97"/>
    </row>
    <row r="28" spans="1:20" s="12" customFormat="1" ht="11.25">
      <c r="A28" s="89" t="s">
        <v>217</v>
      </c>
      <c r="B28" s="61">
        <f aca="true" t="shared" si="7" ref="B28:L28">SUM(B23:B27)</f>
        <v>6630</v>
      </c>
      <c r="C28" s="61">
        <f t="shared" si="7"/>
        <v>925</v>
      </c>
      <c r="D28" s="61">
        <f t="shared" si="7"/>
        <v>839</v>
      </c>
      <c r="E28" s="61">
        <f t="shared" si="7"/>
        <v>891</v>
      </c>
      <c r="F28" s="61">
        <f t="shared" si="7"/>
        <v>673</v>
      </c>
      <c r="G28" s="61">
        <f t="shared" si="7"/>
        <v>798</v>
      </c>
      <c r="H28" s="61">
        <f t="shared" si="7"/>
        <v>649</v>
      </c>
      <c r="I28" s="61">
        <f t="shared" si="7"/>
        <v>56</v>
      </c>
      <c r="J28" s="61">
        <f t="shared" si="7"/>
        <v>69</v>
      </c>
      <c r="K28" s="61">
        <f t="shared" si="7"/>
        <v>51</v>
      </c>
      <c r="L28" s="61">
        <f t="shared" si="7"/>
        <v>52</v>
      </c>
      <c r="M28" s="99">
        <f aca="true" t="shared" si="8" ref="M28:S28">SUM(M23:M27)</f>
        <v>70</v>
      </c>
      <c r="N28" s="99">
        <f t="shared" si="8"/>
        <v>59</v>
      </c>
      <c r="O28" s="99">
        <f t="shared" si="8"/>
        <v>55</v>
      </c>
      <c r="P28" s="99">
        <f t="shared" si="8"/>
        <v>39</v>
      </c>
      <c r="Q28" s="99">
        <f t="shared" si="8"/>
        <v>33</v>
      </c>
      <c r="R28" s="99">
        <f t="shared" si="8"/>
        <v>1371</v>
      </c>
      <c r="S28" s="100">
        <f t="shared" si="8"/>
        <v>0</v>
      </c>
      <c r="T28" s="99"/>
    </row>
    <row r="29" spans="1:20" s="4" customFormat="1" ht="11.25">
      <c r="A29" s="88" t="s">
        <v>31</v>
      </c>
      <c r="B29" s="60">
        <v>1491</v>
      </c>
      <c r="C29" s="60">
        <v>202</v>
      </c>
      <c r="D29" s="60">
        <v>200</v>
      </c>
      <c r="E29" s="60">
        <v>194</v>
      </c>
      <c r="F29" s="60">
        <v>138</v>
      </c>
      <c r="G29" s="60">
        <v>168</v>
      </c>
      <c r="H29" s="60">
        <v>127</v>
      </c>
      <c r="I29" s="60">
        <v>21</v>
      </c>
      <c r="J29" s="60">
        <v>25</v>
      </c>
      <c r="K29" s="60">
        <v>16</v>
      </c>
      <c r="L29" s="60">
        <v>17</v>
      </c>
      <c r="M29" s="97">
        <v>18</v>
      </c>
      <c r="N29" s="97">
        <v>18</v>
      </c>
      <c r="O29" s="97">
        <v>9</v>
      </c>
      <c r="P29" s="97">
        <v>4</v>
      </c>
      <c r="Q29" s="97">
        <v>5</v>
      </c>
      <c r="R29" s="97">
        <v>329</v>
      </c>
      <c r="S29" s="98">
        <v>0</v>
      </c>
      <c r="T29" s="97"/>
    </row>
    <row r="30" spans="1:20" s="12" customFormat="1" ht="11.25">
      <c r="A30" s="89" t="s">
        <v>217</v>
      </c>
      <c r="B30" s="61">
        <f aca="true" t="shared" si="9" ref="B30:L30">SUM(B29)</f>
        <v>1491</v>
      </c>
      <c r="C30" s="61">
        <f t="shared" si="9"/>
        <v>202</v>
      </c>
      <c r="D30" s="61">
        <f t="shared" si="9"/>
        <v>200</v>
      </c>
      <c r="E30" s="61">
        <f t="shared" si="9"/>
        <v>194</v>
      </c>
      <c r="F30" s="61">
        <f t="shared" si="9"/>
        <v>138</v>
      </c>
      <c r="G30" s="61">
        <f t="shared" si="9"/>
        <v>168</v>
      </c>
      <c r="H30" s="61">
        <f t="shared" si="9"/>
        <v>127</v>
      </c>
      <c r="I30" s="61">
        <f t="shared" si="9"/>
        <v>21</v>
      </c>
      <c r="J30" s="61">
        <f t="shared" si="9"/>
        <v>25</v>
      </c>
      <c r="K30" s="61">
        <f t="shared" si="9"/>
        <v>16</v>
      </c>
      <c r="L30" s="61">
        <f t="shared" si="9"/>
        <v>17</v>
      </c>
      <c r="M30" s="99">
        <f aca="true" t="shared" si="10" ref="M30:S30">SUM(M29)</f>
        <v>18</v>
      </c>
      <c r="N30" s="99">
        <f t="shared" si="10"/>
        <v>18</v>
      </c>
      <c r="O30" s="99">
        <f t="shared" si="10"/>
        <v>9</v>
      </c>
      <c r="P30" s="99">
        <f t="shared" si="10"/>
        <v>4</v>
      </c>
      <c r="Q30" s="99">
        <f t="shared" si="10"/>
        <v>5</v>
      </c>
      <c r="R30" s="99">
        <f t="shared" si="10"/>
        <v>329</v>
      </c>
      <c r="S30" s="100">
        <f t="shared" si="10"/>
        <v>0</v>
      </c>
      <c r="T30" s="99"/>
    </row>
    <row r="31" spans="1:20" s="4" customFormat="1" ht="11.25">
      <c r="A31" s="88" t="s">
        <v>32</v>
      </c>
      <c r="B31" s="60">
        <v>1164</v>
      </c>
      <c r="C31" s="60">
        <v>228</v>
      </c>
      <c r="D31" s="60">
        <v>228</v>
      </c>
      <c r="E31" s="60">
        <v>213</v>
      </c>
      <c r="F31" s="60">
        <v>78</v>
      </c>
      <c r="G31" s="60">
        <v>84</v>
      </c>
      <c r="H31" s="60">
        <v>78</v>
      </c>
      <c r="I31" s="60">
        <v>5</v>
      </c>
      <c r="J31" s="60">
        <v>4</v>
      </c>
      <c r="K31" s="60">
        <v>5</v>
      </c>
      <c r="L31" s="60">
        <v>5</v>
      </c>
      <c r="M31" s="97">
        <v>4</v>
      </c>
      <c r="N31" s="97">
        <v>7</v>
      </c>
      <c r="O31" s="97">
        <v>6</v>
      </c>
      <c r="P31" s="97">
        <v>1</v>
      </c>
      <c r="Q31" s="97">
        <v>2</v>
      </c>
      <c r="R31" s="97">
        <v>216</v>
      </c>
      <c r="S31" s="98">
        <v>0</v>
      </c>
      <c r="T31" s="97"/>
    </row>
    <row r="32" spans="1:20" s="4" customFormat="1" ht="11.25">
      <c r="A32" s="88" t="s">
        <v>33</v>
      </c>
      <c r="B32" s="60">
        <v>777</v>
      </c>
      <c r="C32" s="60">
        <v>147</v>
      </c>
      <c r="D32" s="60">
        <v>150</v>
      </c>
      <c r="E32" s="60">
        <v>142</v>
      </c>
      <c r="F32" s="60">
        <v>54</v>
      </c>
      <c r="G32" s="60">
        <v>58</v>
      </c>
      <c r="H32" s="60">
        <v>49</v>
      </c>
      <c r="I32" s="60">
        <v>1</v>
      </c>
      <c r="J32" s="60">
        <v>2</v>
      </c>
      <c r="K32" s="60">
        <v>4</v>
      </c>
      <c r="L32" s="60">
        <v>7</v>
      </c>
      <c r="M32" s="97">
        <v>4</v>
      </c>
      <c r="N32" s="97">
        <v>6</v>
      </c>
      <c r="O32" s="97">
        <v>7</v>
      </c>
      <c r="P32" s="97">
        <v>2</v>
      </c>
      <c r="Q32" s="97">
        <v>2</v>
      </c>
      <c r="R32" s="97">
        <v>142</v>
      </c>
      <c r="S32" s="98">
        <v>0</v>
      </c>
      <c r="T32" s="97"/>
    </row>
    <row r="33" spans="1:20" s="12" customFormat="1" ht="11.25">
      <c r="A33" s="89" t="s">
        <v>217</v>
      </c>
      <c r="B33" s="61">
        <f aca="true" t="shared" si="11" ref="B33:L33">SUM(B31:B32)</f>
        <v>1941</v>
      </c>
      <c r="C33" s="61">
        <f t="shared" si="11"/>
        <v>375</v>
      </c>
      <c r="D33" s="61">
        <f t="shared" si="11"/>
        <v>378</v>
      </c>
      <c r="E33" s="61">
        <f t="shared" si="11"/>
        <v>355</v>
      </c>
      <c r="F33" s="61">
        <f t="shared" si="11"/>
        <v>132</v>
      </c>
      <c r="G33" s="61">
        <f t="shared" si="11"/>
        <v>142</v>
      </c>
      <c r="H33" s="61">
        <f t="shared" si="11"/>
        <v>127</v>
      </c>
      <c r="I33" s="61">
        <f t="shared" si="11"/>
        <v>6</v>
      </c>
      <c r="J33" s="61">
        <f t="shared" si="11"/>
        <v>6</v>
      </c>
      <c r="K33" s="61">
        <f t="shared" si="11"/>
        <v>9</v>
      </c>
      <c r="L33" s="61">
        <f t="shared" si="11"/>
        <v>12</v>
      </c>
      <c r="M33" s="99">
        <f aca="true" t="shared" si="12" ref="M33:S33">SUM(M31:M32)</f>
        <v>8</v>
      </c>
      <c r="N33" s="99">
        <f t="shared" si="12"/>
        <v>13</v>
      </c>
      <c r="O33" s="99">
        <f t="shared" si="12"/>
        <v>13</v>
      </c>
      <c r="P33" s="99">
        <f t="shared" si="12"/>
        <v>3</v>
      </c>
      <c r="Q33" s="99">
        <f t="shared" si="12"/>
        <v>4</v>
      </c>
      <c r="R33" s="99">
        <f t="shared" si="12"/>
        <v>358</v>
      </c>
      <c r="S33" s="100">
        <f t="shared" si="12"/>
        <v>0</v>
      </c>
      <c r="T33" s="99"/>
    </row>
    <row r="34" spans="1:20" s="4" customFormat="1" ht="11.25">
      <c r="A34" s="88" t="s">
        <v>34</v>
      </c>
      <c r="B34" s="60">
        <v>1050</v>
      </c>
      <c r="C34" s="60">
        <v>81</v>
      </c>
      <c r="D34" s="60">
        <v>76</v>
      </c>
      <c r="E34" s="60">
        <v>73</v>
      </c>
      <c r="F34" s="60">
        <v>153</v>
      </c>
      <c r="G34" s="60">
        <v>173</v>
      </c>
      <c r="H34" s="60">
        <v>149</v>
      </c>
      <c r="I34" s="60">
        <v>8</v>
      </c>
      <c r="J34" s="60">
        <v>12</v>
      </c>
      <c r="K34" s="60">
        <v>11</v>
      </c>
      <c r="L34" s="60">
        <v>9</v>
      </c>
      <c r="M34" s="97">
        <v>10</v>
      </c>
      <c r="N34" s="97">
        <v>9</v>
      </c>
      <c r="O34" s="97">
        <v>14</v>
      </c>
      <c r="P34" s="97">
        <v>8</v>
      </c>
      <c r="Q34" s="97">
        <v>9</v>
      </c>
      <c r="R34" s="97">
        <v>255</v>
      </c>
      <c r="S34" s="98">
        <v>0</v>
      </c>
      <c r="T34" s="97"/>
    </row>
    <row r="35" spans="1:20" s="4" customFormat="1" ht="11.25">
      <c r="A35" s="88" t="s">
        <v>35</v>
      </c>
      <c r="B35" s="60">
        <v>1038</v>
      </c>
      <c r="C35" s="60">
        <v>101</v>
      </c>
      <c r="D35" s="60">
        <v>107</v>
      </c>
      <c r="E35" s="60">
        <v>98</v>
      </c>
      <c r="F35" s="60">
        <v>128</v>
      </c>
      <c r="G35" s="60">
        <v>162</v>
      </c>
      <c r="H35" s="60">
        <v>143</v>
      </c>
      <c r="I35" s="60">
        <v>10</v>
      </c>
      <c r="J35" s="60">
        <v>7</v>
      </c>
      <c r="K35" s="60">
        <v>6</v>
      </c>
      <c r="L35" s="60">
        <v>7</v>
      </c>
      <c r="M35" s="97">
        <v>9</v>
      </c>
      <c r="N35" s="97">
        <v>8</v>
      </c>
      <c r="O35" s="97">
        <v>7</v>
      </c>
      <c r="P35" s="97">
        <v>6</v>
      </c>
      <c r="Q35" s="97">
        <v>4</v>
      </c>
      <c r="R35" s="97">
        <v>235</v>
      </c>
      <c r="S35" s="98">
        <v>0</v>
      </c>
      <c r="T35" s="97"/>
    </row>
    <row r="36" spans="1:20" s="12" customFormat="1" ht="11.25">
      <c r="A36" s="89" t="s">
        <v>217</v>
      </c>
      <c r="B36" s="61">
        <f aca="true" t="shared" si="13" ref="B36:L36">SUM(B34:B35)</f>
        <v>2088</v>
      </c>
      <c r="C36" s="61">
        <f t="shared" si="13"/>
        <v>182</v>
      </c>
      <c r="D36" s="61">
        <f t="shared" si="13"/>
        <v>183</v>
      </c>
      <c r="E36" s="61">
        <f t="shared" si="13"/>
        <v>171</v>
      </c>
      <c r="F36" s="61">
        <f t="shared" si="13"/>
        <v>281</v>
      </c>
      <c r="G36" s="61">
        <f t="shared" si="13"/>
        <v>335</v>
      </c>
      <c r="H36" s="61">
        <f t="shared" si="13"/>
        <v>292</v>
      </c>
      <c r="I36" s="61">
        <f t="shared" si="13"/>
        <v>18</v>
      </c>
      <c r="J36" s="61">
        <f t="shared" si="13"/>
        <v>19</v>
      </c>
      <c r="K36" s="61">
        <f t="shared" si="13"/>
        <v>17</v>
      </c>
      <c r="L36" s="61">
        <f t="shared" si="13"/>
        <v>16</v>
      </c>
      <c r="M36" s="99">
        <f aca="true" t="shared" si="14" ref="M36:S36">SUM(M34:M35)</f>
        <v>19</v>
      </c>
      <c r="N36" s="99">
        <f t="shared" si="14"/>
        <v>17</v>
      </c>
      <c r="O36" s="99">
        <f t="shared" si="14"/>
        <v>21</v>
      </c>
      <c r="P36" s="99">
        <f t="shared" si="14"/>
        <v>14</v>
      </c>
      <c r="Q36" s="99">
        <f t="shared" si="14"/>
        <v>13</v>
      </c>
      <c r="R36" s="99">
        <f t="shared" si="14"/>
        <v>490</v>
      </c>
      <c r="S36" s="100">
        <f t="shared" si="14"/>
        <v>0</v>
      </c>
      <c r="T36" s="99"/>
    </row>
    <row r="37" spans="1:20" s="4" customFormat="1" ht="11.25">
      <c r="A37" s="88" t="s">
        <v>36</v>
      </c>
      <c r="B37" s="60">
        <v>873</v>
      </c>
      <c r="C37" s="60">
        <v>56</v>
      </c>
      <c r="D37" s="60">
        <v>69</v>
      </c>
      <c r="E37" s="60">
        <v>55</v>
      </c>
      <c r="F37" s="60">
        <v>141</v>
      </c>
      <c r="G37" s="60">
        <v>147</v>
      </c>
      <c r="H37" s="60">
        <v>139</v>
      </c>
      <c r="I37" s="60">
        <v>6</v>
      </c>
      <c r="J37" s="60">
        <v>11</v>
      </c>
      <c r="K37" s="60">
        <v>7</v>
      </c>
      <c r="L37" s="57">
        <v>8</v>
      </c>
      <c r="M37" s="101">
        <v>8</v>
      </c>
      <c r="N37" s="101">
        <v>4</v>
      </c>
      <c r="O37" s="101">
        <v>9</v>
      </c>
      <c r="P37" s="101">
        <v>12</v>
      </c>
      <c r="Q37" s="101">
        <v>8</v>
      </c>
      <c r="R37" s="101">
        <v>193</v>
      </c>
      <c r="S37" s="102">
        <v>0</v>
      </c>
      <c r="T37" s="101"/>
    </row>
    <row r="38" spans="1:20" s="4" customFormat="1" ht="11.25">
      <c r="A38" s="88" t="s">
        <v>37</v>
      </c>
      <c r="B38" s="60">
        <v>522</v>
      </c>
      <c r="C38" s="60">
        <v>22</v>
      </c>
      <c r="D38" s="60">
        <v>35</v>
      </c>
      <c r="E38" s="60">
        <v>25</v>
      </c>
      <c r="F38" s="60">
        <v>87</v>
      </c>
      <c r="G38" s="60">
        <v>98</v>
      </c>
      <c r="H38" s="60">
        <v>88</v>
      </c>
      <c r="I38" s="60">
        <v>3</v>
      </c>
      <c r="J38" s="60">
        <v>6</v>
      </c>
      <c r="K38" s="60">
        <v>7</v>
      </c>
      <c r="L38" s="57">
        <v>2</v>
      </c>
      <c r="M38" s="101">
        <v>1</v>
      </c>
      <c r="N38" s="101">
        <v>1</v>
      </c>
      <c r="O38" s="101">
        <v>8</v>
      </c>
      <c r="P38" s="101">
        <v>5</v>
      </c>
      <c r="Q38" s="101">
        <v>4</v>
      </c>
      <c r="R38" s="101">
        <v>130</v>
      </c>
      <c r="S38" s="102">
        <v>0</v>
      </c>
      <c r="T38" s="101"/>
    </row>
    <row r="39" spans="1:20" s="4" customFormat="1" ht="11.25">
      <c r="A39" s="88" t="s">
        <v>38</v>
      </c>
      <c r="B39" s="60">
        <v>924</v>
      </c>
      <c r="C39" s="60">
        <v>62</v>
      </c>
      <c r="D39" s="60">
        <v>70</v>
      </c>
      <c r="E39" s="60">
        <v>60</v>
      </c>
      <c r="F39" s="60">
        <v>146</v>
      </c>
      <c r="G39" s="60">
        <v>169</v>
      </c>
      <c r="H39" s="60">
        <v>152</v>
      </c>
      <c r="I39" s="60">
        <v>9</v>
      </c>
      <c r="J39" s="60">
        <v>9</v>
      </c>
      <c r="K39" s="60">
        <v>8</v>
      </c>
      <c r="L39" s="57">
        <v>3</v>
      </c>
      <c r="M39" s="101">
        <v>3</v>
      </c>
      <c r="N39" s="101">
        <v>3</v>
      </c>
      <c r="O39" s="101">
        <v>13</v>
      </c>
      <c r="P39" s="101">
        <v>4</v>
      </c>
      <c r="Q39" s="101">
        <v>3</v>
      </c>
      <c r="R39" s="101">
        <v>210</v>
      </c>
      <c r="S39" s="102">
        <v>0</v>
      </c>
      <c r="T39" s="101"/>
    </row>
    <row r="40" spans="1:20" s="4" customFormat="1" ht="11.25">
      <c r="A40" s="88" t="s">
        <v>39</v>
      </c>
      <c r="B40" s="60">
        <v>1293</v>
      </c>
      <c r="C40" s="60">
        <v>74</v>
      </c>
      <c r="D40" s="60">
        <v>75</v>
      </c>
      <c r="E40" s="60">
        <v>75</v>
      </c>
      <c r="F40" s="60">
        <v>199</v>
      </c>
      <c r="G40" s="60">
        <v>241</v>
      </c>
      <c r="H40" s="60">
        <v>201</v>
      </c>
      <c r="I40" s="60">
        <v>18</v>
      </c>
      <c r="J40" s="60">
        <v>23</v>
      </c>
      <c r="K40" s="60">
        <v>20</v>
      </c>
      <c r="L40" s="57">
        <v>13</v>
      </c>
      <c r="M40" s="101">
        <v>13</v>
      </c>
      <c r="N40" s="101">
        <v>9</v>
      </c>
      <c r="O40" s="101">
        <v>17</v>
      </c>
      <c r="P40" s="97">
        <v>6</v>
      </c>
      <c r="Q40" s="101">
        <v>8</v>
      </c>
      <c r="R40" s="101">
        <v>301</v>
      </c>
      <c r="S40" s="102">
        <v>0</v>
      </c>
      <c r="T40" s="101"/>
    </row>
    <row r="41" spans="1:20" s="12" customFormat="1" ht="11.25">
      <c r="A41" s="89" t="s">
        <v>222</v>
      </c>
      <c r="B41" s="61">
        <f aca="true" t="shared" si="15" ref="B41:L41">SUM(B37:B40)</f>
        <v>3612</v>
      </c>
      <c r="C41" s="61">
        <f t="shared" si="15"/>
        <v>214</v>
      </c>
      <c r="D41" s="61">
        <f t="shared" si="15"/>
        <v>249</v>
      </c>
      <c r="E41" s="61">
        <f t="shared" si="15"/>
        <v>215</v>
      </c>
      <c r="F41" s="61">
        <f t="shared" si="15"/>
        <v>573</v>
      </c>
      <c r="G41" s="61">
        <f t="shared" si="15"/>
        <v>655</v>
      </c>
      <c r="H41" s="61">
        <f t="shared" si="15"/>
        <v>580</v>
      </c>
      <c r="I41" s="61">
        <f t="shared" si="15"/>
        <v>36</v>
      </c>
      <c r="J41" s="61">
        <f t="shared" si="15"/>
        <v>49</v>
      </c>
      <c r="K41" s="61">
        <f t="shared" si="15"/>
        <v>42</v>
      </c>
      <c r="L41" s="61">
        <f t="shared" si="15"/>
        <v>26</v>
      </c>
      <c r="M41" s="61">
        <f aca="true" t="shared" si="16" ref="M41:S41">SUM(M37:M40)</f>
        <v>25</v>
      </c>
      <c r="N41" s="61">
        <f t="shared" si="16"/>
        <v>17</v>
      </c>
      <c r="O41" s="70">
        <f t="shared" si="16"/>
        <v>47</v>
      </c>
      <c r="P41" s="61">
        <f t="shared" si="16"/>
        <v>27</v>
      </c>
      <c r="Q41" s="61">
        <f t="shared" si="16"/>
        <v>23</v>
      </c>
      <c r="R41" s="61">
        <f t="shared" si="16"/>
        <v>834</v>
      </c>
      <c r="S41" s="77">
        <f t="shared" si="16"/>
        <v>0</v>
      </c>
      <c r="T41" s="61"/>
    </row>
    <row r="42" spans="1:20" s="4" customFormat="1" ht="11.25">
      <c r="A42" s="88" t="s">
        <v>40</v>
      </c>
      <c r="B42" s="60">
        <v>1323</v>
      </c>
      <c r="C42" s="60">
        <v>113</v>
      </c>
      <c r="D42" s="60">
        <v>129</v>
      </c>
      <c r="E42" s="60">
        <v>113</v>
      </c>
      <c r="F42" s="60">
        <v>201</v>
      </c>
      <c r="G42" s="60">
        <v>228</v>
      </c>
      <c r="H42" s="60">
        <v>197</v>
      </c>
      <c r="I42" s="60">
        <v>12</v>
      </c>
      <c r="J42" s="60">
        <v>10</v>
      </c>
      <c r="K42" s="60">
        <v>9</v>
      </c>
      <c r="L42" s="60">
        <v>7</v>
      </c>
      <c r="M42" s="97">
        <v>8</v>
      </c>
      <c r="N42" s="97">
        <v>6</v>
      </c>
      <c r="O42" s="97">
        <v>14</v>
      </c>
      <c r="P42" s="97">
        <v>6</v>
      </c>
      <c r="Q42" s="97">
        <v>7</v>
      </c>
      <c r="R42" s="97">
        <v>263</v>
      </c>
      <c r="S42" s="98">
        <v>0</v>
      </c>
      <c r="T42" s="97"/>
    </row>
    <row r="43" spans="1:20" s="4" customFormat="1" ht="11.25">
      <c r="A43" s="88" t="s">
        <v>41</v>
      </c>
      <c r="B43" s="60">
        <v>1116</v>
      </c>
      <c r="C43" s="60">
        <v>87</v>
      </c>
      <c r="D43" s="60">
        <v>97</v>
      </c>
      <c r="E43" s="60">
        <v>90</v>
      </c>
      <c r="F43" s="60">
        <v>169</v>
      </c>
      <c r="G43" s="60">
        <v>191</v>
      </c>
      <c r="H43" s="60">
        <v>154</v>
      </c>
      <c r="I43" s="60">
        <v>13</v>
      </c>
      <c r="J43" s="60">
        <v>14</v>
      </c>
      <c r="K43" s="60">
        <v>16</v>
      </c>
      <c r="L43" s="60">
        <v>10</v>
      </c>
      <c r="M43" s="97">
        <v>8</v>
      </c>
      <c r="N43" s="97">
        <v>9</v>
      </c>
      <c r="O43" s="97">
        <v>11</v>
      </c>
      <c r="P43" s="97">
        <v>9</v>
      </c>
      <c r="Q43" s="97">
        <v>8</v>
      </c>
      <c r="R43" s="97">
        <v>230</v>
      </c>
      <c r="S43" s="98">
        <v>0</v>
      </c>
      <c r="T43" s="97"/>
    </row>
    <row r="44" spans="1:20" s="4" customFormat="1" ht="11.25">
      <c r="A44" s="88" t="s">
        <v>42</v>
      </c>
      <c r="B44" s="60">
        <v>1629</v>
      </c>
      <c r="C44" s="60">
        <v>127</v>
      </c>
      <c r="D44" s="60">
        <v>138</v>
      </c>
      <c r="E44" s="60">
        <v>95</v>
      </c>
      <c r="F44" s="60">
        <v>255</v>
      </c>
      <c r="G44" s="60">
        <v>289</v>
      </c>
      <c r="H44" s="60">
        <v>249</v>
      </c>
      <c r="I44" s="60">
        <v>22</v>
      </c>
      <c r="J44" s="60">
        <v>27</v>
      </c>
      <c r="K44" s="60">
        <v>21</v>
      </c>
      <c r="L44" s="60">
        <v>12</v>
      </c>
      <c r="M44" s="97">
        <v>12</v>
      </c>
      <c r="N44" s="97">
        <v>9</v>
      </c>
      <c r="O44" s="97">
        <v>15</v>
      </c>
      <c r="P44" s="97">
        <v>9</v>
      </c>
      <c r="Q44" s="97">
        <v>9</v>
      </c>
      <c r="R44" s="97">
        <v>340</v>
      </c>
      <c r="S44" s="98">
        <v>0</v>
      </c>
      <c r="T44" s="97"/>
    </row>
    <row r="45" spans="1:20" s="4" customFormat="1" ht="11.25">
      <c r="A45" s="88" t="s">
        <v>43</v>
      </c>
      <c r="B45" s="60">
        <v>1230</v>
      </c>
      <c r="C45" s="60">
        <v>120</v>
      </c>
      <c r="D45" s="60">
        <v>129</v>
      </c>
      <c r="E45" s="60">
        <v>119</v>
      </c>
      <c r="F45" s="60">
        <v>173</v>
      </c>
      <c r="G45" s="60">
        <v>183</v>
      </c>
      <c r="H45" s="60">
        <v>166</v>
      </c>
      <c r="I45" s="60">
        <v>11</v>
      </c>
      <c r="J45" s="60">
        <v>10</v>
      </c>
      <c r="K45" s="60">
        <v>9</v>
      </c>
      <c r="L45" s="60">
        <v>7</v>
      </c>
      <c r="M45" s="97">
        <v>10</v>
      </c>
      <c r="N45" s="97">
        <v>7</v>
      </c>
      <c r="O45" s="97">
        <v>7</v>
      </c>
      <c r="P45" s="97">
        <v>9</v>
      </c>
      <c r="Q45" s="97">
        <v>8</v>
      </c>
      <c r="R45" s="97">
        <v>262</v>
      </c>
      <c r="S45" s="98">
        <v>0</v>
      </c>
      <c r="T45" s="97"/>
    </row>
    <row r="46" spans="1:20" s="12" customFormat="1" ht="11.25">
      <c r="A46" s="89" t="s">
        <v>219</v>
      </c>
      <c r="B46" s="61">
        <f aca="true" t="shared" si="17" ref="B46:L46">SUM(B42:B45)</f>
        <v>5298</v>
      </c>
      <c r="C46" s="61">
        <f t="shared" si="17"/>
        <v>447</v>
      </c>
      <c r="D46" s="61">
        <f t="shared" si="17"/>
        <v>493</v>
      </c>
      <c r="E46" s="61">
        <f t="shared" si="17"/>
        <v>417</v>
      </c>
      <c r="F46" s="61">
        <f t="shared" si="17"/>
        <v>798</v>
      </c>
      <c r="G46" s="61">
        <f t="shared" si="17"/>
        <v>891</v>
      </c>
      <c r="H46" s="61">
        <f t="shared" si="17"/>
        <v>766</v>
      </c>
      <c r="I46" s="61">
        <f t="shared" si="17"/>
        <v>58</v>
      </c>
      <c r="J46" s="61">
        <f t="shared" si="17"/>
        <v>61</v>
      </c>
      <c r="K46" s="61">
        <f t="shared" si="17"/>
        <v>55</v>
      </c>
      <c r="L46" s="61">
        <f t="shared" si="17"/>
        <v>36</v>
      </c>
      <c r="M46" s="61">
        <f aca="true" t="shared" si="18" ref="M46:S46">SUM(M42:M45)</f>
        <v>38</v>
      </c>
      <c r="N46" s="61">
        <f t="shared" si="18"/>
        <v>31</v>
      </c>
      <c r="O46" s="61">
        <f t="shared" si="18"/>
        <v>47</v>
      </c>
      <c r="P46" s="61">
        <f t="shared" si="18"/>
        <v>33</v>
      </c>
      <c r="Q46" s="61">
        <f t="shared" si="18"/>
        <v>32</v>
      </c>
      <c r="R46" s="61">
        <f t="shared" si="18"/>
        <v>1095</v>
      </c>
      <c r="S46" s="77">
        <f t="shared" si="18"/>
        <v>0</v>
      </c>
      <c r="T46" s="61"/>
    </row>
    <row r="47" spans="1:20" s="4" customFormat="1" ht="11.25">
      <c r="A47" s="88" t="s">
        <v>44</v>
      </c>
      <c r="B47" s="60">
        <v>324</v>
      </c>
      <c r="C47" s="60">
        <v>21</v>
      </c>
      <c r="D47" s="60">
        <v>30</v>
      </c>
      <c r="E47" s="60">
        <v>24</v>
      </c>
      <c r="F47" s="60">
        <v>48</v>
      </c>
      <c r="G47" s="60">
        <v>57</v>
      </c>
      <c r="H47" s="60">
        <v>47</v>
      </c>
      <c r="I47" s="60">
        <v>2</v>
      </c>
      <c r="J47" s="60">
        <v>3</v>
      </c>
      <c r="K47" s="60">
        <v>4</v>
      </c>
      <c r="L47" s="60">
        <v>3</v>
      </c>
      <c r="M47" s="97">
        <v>2</v>
      </c>
      <c r="N47" s="97">
        <v>2</v>
      </c>
      <c r="O47" s="97">
        <v>2</v>
      </c>
      <c r="P47" s="97">
        <v>2</v>
      </c>
      <c r="Q47" s="97">
        <v>1</v>
      </c>
      <c r="R47" s="97">
        <v>76</v>
      </c>
      <c r="S47" s="98">
        <v>0</v>
      </c>
      <c r="T47" s="97"/>
    </row>
    <row r="48" spans="1:20" s="4" customFormat="1" ht="11.25">
      <c r="A48" s="88" t="s">
        <v>45</v>
      </c>
      <c r="B48" s="60">
        <v>732</v>
      </c>
      <c r="C48" s="60">
        <v>50</v>
      </c>
      <c r="D48" s="60">
        <v>59</v>
      </c>
      <c r="E48" s="60">
        <v>44</v>
      </c>
      <c r="F48" s="60">
        <v>104</v>
      </c>
      <c r="G48" s="60">
        <v>117</v>
      </c>
      <c r="H48" s="60">
        <v>100</v>
      </c>
      <c r="I48" s="60">
        <v>8</v>
      </c>
      <c r="J48" s="60">
        <v>9</v>
      </c>
      <c r="K48" s="60">
        <v>8</v>
      </c>
      <c r="L48" s="60">
        <v>4</v>
      </c>
      <c r="M48" s="97">
        <v>6</v>
      </c>
      <c r="N48" s="97">
        <v>5</v>
      </c>
      <c r="O48" s="97">
        <v>9</v>
      </c>
      <c r="P48" s="97">
        <v>7</v>
      </c>
      <c r="Q48" s="97">
        <v>6</v>
      </c>
      <c r="R48" s="97">
        <v>196</v>
      </c>
      <c r="S48" s="98">
        <v>0</v>
      </c>
      <c r="T48" s="97"/>
    </row>
    <row r="49" spans="1:20" s="4" customFormat="1" ht="11.25">
      <c r="A49" s="88" t="s">
        <v>46</v>
      </c>
      <c r="B49" s="60">
        <v>1356</v>
      </c>
      <c r="C49" s="60">
        <v>110</v>
      </c>
      <c r="D49" s="60">
        <v>123</v>
      </c>
      <c r="E49" s="60">
        <v>103</v>
      </c>
      <c r="F49" s="60">
        <v>193</v>
      </c>
      <c r="G49" s="60">
        <v>228</v>
      </c>
      <c r="H49" s="60">
        <v>187</v>
      </c>
      <c r="I49" s="60">
        <v>14</v>
      </c>
      <c r="J49" s="60">
        <v>13</v>
      </c>
      <c r="K49" s="60">
        <v>11</v>
      </c>
      <c r="L49" s="60">
        <v>8</v>
      </c>
      <c r="M49" s="97">
        <v>13</v>
      </c>
      <c r="N49" s="97">
        <v>8</v>
      </c>
      <c r="O49" s="97">
        <v>14</v>
      </c>
      <c r="P49" s="97">
        <v>12</v>
      </c>
      <c r="Q49" s="97">
        <v>8</v>
      </c>
      <c r="R49" s="97">
        <v>311</v>
      </c>
      <c r="S49" s="98">
        <v>0</v>
      </c>
      <c r="T49" s="97"/>
    </row>
    <row r="50" spans="1:20" s="4" customFormat="1" ht="11.25">
      <c r="A50" s="88" t="s">
        <v>47</v>
      </c>
      <c r="B50" s="60">
        <v>1380</v>
      </c>
      <c r="C50" s="60">
        <v>121</v>
      </c>
      <c r="D50" s="60">
        <v>129</v>
      </c>
      <c r="E50" s="60">
        <v>131</v>
      </c>
      <c r="F50" s="60">
        <v>195</v>
      </c>
      <c r="G50" s="60">
        <v>230</v>
      </c>
      <c r="H50" s="60">
        <v>187</v>
      </c>
      <c r="I50" s="60">
        <v>20</v>
      </c>
      <c r="J50" s="60">
        <v>25</v>
      </c>
      <c r="K50" s="60">
        <v>21</v>
      </c>
      <c r="L50" s="60">
        <v>14</v>
      </c>
      <c r="M50" s="97">
        <v>12</v>
      </c>
      <c r="N50" s="97">
        <v>10</v>
      </c>
      <c r="O50" s="97">
        <v>18</v>
      </c>
      <c r="P50" s="97">
        <v>8</v>
      </c>
      <c r="Q50" s="97">
        <v>6</v>
      </c>
      <c r="R50" s="97">
        <v>253</v>
      </c>
      <c r="S50" s="98">
        <v>0</v>
      </c>
      <c r="T50" s="97"/>
    </row>
    <row r="51" spans="1:20" s="12" customFormat="1" ht="11.25">
      <c r="A51" s="89" t="s">
        <v>220</v>
      </c>
      <c r="B51" s="61">
        <f aca="true" t="shared" si="19" ref="B51:L51">SUM(B47:B50)</f>
        <v>3792</v>
      </c>
      <c r="C51" s="61">
        <f t="shared" si="19"/>
        <v>302</v>
      </c>
      <c r="D51" s="61">
        <f t="shared" si="19"/>
        <v>341</v>
      </c>
      <c r="E51" s="61">
        <f t="shared" si="19"/>
        <v>302</v>
      </c>
      <c r="F51" s="61">
        <f t="shared" si="19"/>
        <v>540</v>
      </c>
      <c r="G51" s="61">
        <f t="shared" si="19"/>
        <v>632</v>
      </c>
      <c r="H51" s="61">
        <f t="shared" si="19"/>
        <v>521</v>
      </c>
      <c r="I51" s="61">
        <f t="shared" si="19"/>
        <v>44</v>
      </c>
      <c r="J51" s="61">
        <f t="shared" si="19"/>
        <v>50</v>
      </c>
      <c r="K51" s="61">
        <f t="shared" si="19"/>
        <v>44</v>
      </c>
      <c r="L51" s="61">
        <f t="shared" si="19"/>
        <v>29</v>
      </c>
      <c r="M51" s="61">
        <f aca="true" t="shared" si="20" ref="M51:S51">SUM(M47:M50)</f>
        <v>33</v>
      </c>
      <c r="N51" s="61">
        <f t="shared" si="20"/>
        <v>25</v>
      </c>
      <c r="O51" s="61">
        <f t="shared" si="20"/>
        <v>43</v>
      </c>
      <c r="P51" s="61">
        <f t="shared" si="20"/>
        <v>29</v>
      </c>
      <c r="Q51" s="61">
        <f t="shared" si="20"/>
        <v>21</v>
      </c>
      <c r="R51" s="61">
        <f t="shared" si="20"/>
        <v>836</v>
      </c>
      <c r="S51" s="77">
        <f t="shared" si="20"/>
        <v>0</v>
      </c>
      <c r="T51" s="61"/>
    </row>
    <row r="52" spans="1:20" s="4" customFormat="1" ht="11.25">
      <c r="A52" s="88" t="s">
        <v>48</v>
      </c>
      <c r="B52" s="60">
        <v>675</v>
      </c>
      <c r="C52" s="60">
        <v>39</v>
      </c>
      <c r="D52" s="60">
        <v>50</v>
      </c>
      <c r="E52" s="60">
        <v>38</v>
      </c>
      <c r="F52" s="60">
        <v>92</v>
      </c>
      <c r="G52" s="60">
        <v>101</v>
      </c>
      <c r="H52" s="60">
        <v>98</v>
      </c>
      <c r="I52" s="60">
        <v>11</v>
      </c>
      <c r="J52" s="60">
        <v>12</v>
      </c>
      <c r="K52" s="60">
        <v>9</v>
      </c>
      <c r="L52" s="60">
        <v>7</v>
      </c>
      <c r="M52" s="97">
        <v>4</v>
      </c>
      <c r="N52" s="97">
        <v>4</v>
      </c>
      <c r="O52" s="97">
        <v>3</v>
      </c>
      <c r="P52" s="97">
        <v>7</v>
      </c>
      <c r="Q52" s="97">
        <v>4</v>
      </c>
      <c r="R52" s="97">
        <v>196</v>
      </c>
      <c r="S52" s="98">
        <v>0</v>
      </c>
      <c r="T52" s="97"/>
    </row>
    <row r="53" spans="1:20" s="4" customFormat="1" ht="11.25">
      <c r="A53" s="88" t="s">
        <v>49</v>
      </c>
      <c r="B53" s="60">
        <v>966</v>
      </c>
      <c r="C53" s="60">
        <v>79</v>
      </c>
      <c r="D53" s="60">
        <v>78</v>
      </c>
      <c r="E53" s="60">
        <v>71</v>
      </c>
      <c r="F53" s="60">
        <v>144</v>
      </c>
      <c r="G53" s="60">
        <v>172</v>
      </c>
      <c r="H53" s="60">
        <v>148</v>
      </c>
      <c r="I53" s="60">
        <v>12</v>
      </c>
      <c r="J53" s="60">
        <v>18</v>
      </c>
      <c r="K53" s="60">
        <v>11</v>
      </c>
      <c r="L53" s="60">
        <v>8</v>
      </c>
      <c r="M53" s="97">
        <v>9</v>
      </c>
      <c r="N53" s="97">
        <v>9</v>
      </c>
      <c r="O53" s="97">
        <v>17</v>
      </c>
      <c r="P53" s="97">
        <v>5</v>
      </c>
      <c r="Q53" s="97">
        <v>4</v>
      </c>
      <c r="R53" s="97">
        <v>181</v>
      </c>
      <c r="S53" s="98">
        <v>0</v>
      </c>
      <c r="T53" s="97"/>
    </row>
    <row r="54" spans="1:20" s="4" customFormat="1" ht="11.25">
      <c r="A54" s="88" t="s">
        <v>50</v>
      </c>
      <c r="B54" s="60">
        <v>831</v>
      </c>
      <c r="C54" s="60">
        <v>53</v>
      </c>
      <c r="D54" s="60">
        <v>54</v>
      </c>
      <c r="E54" s="60">
        <v>53</v>
      </c>
      <c r="F54" s="60">
        <v>134</v>
      </c>
      <c r="G54" s="60">
        <v>149</v>
      </c>
      <c r="H54" s="60">
        <v>136</v>
      </c>
      <c r="I54" s="60">
        <v>10</v>
      </c>
      <c r="J54" s="60">
        <v>14</v>
      </c>
      <c r="K54" s="60">
        <v>9</v>
      </c>
      <c r="L54" s="60">
        <v>2</v>
      </c>
      <c r="M54" s="97">
        <v>2</v>
      </c>
      <c r="N54" s="97">
        <v>2</v>
      </c>
      <c r="O54" s="97">
        <v>11</v>
      </c>
      <c r="P54" s="97">
        <v>3</v>
      </c>
      <c r="Q54" s="97">
        <v>2</v>
      </c>
      <c r="R54" s="97">
        <v>197</v>
      </c>
      <c r="S54" s="98">
        <v>0</v>
      </c>
      <c r="T54" s="97"/>
    </row>
    <row r="55" spans="1:20" s="4" customFormat="1" ht="11.25">
      <c r="A55" s="88" t="s">
        <v>51</v>
      </c>
      <c r="B55" s="60">
        <v>780</v>
      </c>
      <c r="C55" s="60">
        <v>47</v>
      </c>
      <c r="D55" s="60">
        <v>50</v>
      </c>
      <c r="E55" s="60">
        <v>50</v>
      </c>
      <c r="F55" s="60">
        <v>116</v>
      </c>
      <c r="G55" s="60">
        <v>128</v>
      </c>
      <c r="H55" s="60">
        <v>115</v>
      </c>
      <c r="I55" s="60">
        <v>4</v>
      </c>
      <c r="J55" s="60">
        <v>8</v>
      </c>
      <c r="K55" s="60">
        <v>5</v>
      </c>
      <c r="L55" s="60">
        <v>3</v>
      </c>
      <c r="M55" s="97">
        <v>5</v>
      </c>
      <c r="N55" s="97">
        <v>4</v>
      </c>
      <c r="O55" s="97">
        <v>10</v>
      </c>
      <c r="P55" s="97">
        <v>6</v>
      </c>
      <c r="Q55" s="97">
        <v>7</v>
      </c>
      <c r="R55" s="97">
        <v>222</v>
      </c>
      <c r="S55" s="98">
        <v>0</v>
      </c>
      <c r="T55" s="97"/>
    </row>
    <row r="56" spans="1:20" s="12" customFormat="1" ht="11.25">
      <c r="A56" s="89" t="s">
        <v>221</v>
      </c>
      <c r="B56" s="61">
        <f aca="true" t="shared" si="21" ref="B56:L56">SUM(B52:B55)</f>
        <v>3252</v>
      </c>
      <c r="C56" s="61">
        <f t="shared" si="21"/>
        <v>218</v>
      </c>
      <c r="D56" s="61">
        <f t="shared" si="21"/>
        <v>232</v>
      </c>
      <c r="E56" s="61">
        <f t="shared" si="21"/>
        <v>212</v>
      </c>
      <c r="F56" s="61">
        <f t="shared" si="21"/>
        <v>486</v>
      </c>
      <c r="G56" s="61">
        <f t="shared" si="21"/>
        <v>550</v>
      </c>
      <c r="H56" s="61">
        <f t="shared" si="21"/>
        <v>497</v>
      </c>
      <c r="I56" s="61">
        <f t="shared" si="21"/>
        <v>37</v>
      </c>
      <c r="J56" s="61">
        <f t="shared" si="21"/>
        <v>52</v>
      </c>
      <c r="K56" s="61">
        <f t="shared" si="21"/>
        <v>34</v>
      </c>
      <c r="L56" s="61">
        <f t="shared" si="21"/>
        <v>20</v>
      </c>
      <c r="M56" s="61">
        <f aca="true" t="shared" si="22" ref="M56:S56">SUM(M52:M55)</f>
        <v>20</v>
      </c>
      <c r="N56" s="61">
        <f t="shared" si="22"/>
        <v>19</v>
      </c>
      <c r="O56" s="61">
        <f t="shared" si="22"/>
        <v>41</v>
      </c>
      <c r="P56" s="61">
        <f t="shared" si="22"/>
        <v>21</v>
      </c>
      <c r="Q56" s="61">
        <f t="shared" si="22"/>
        <v>17</v>
      </c>
      <c r="R56" s="61">
        <f t="shared" si="22"/>
        <v>796</v>
      </c>
      <c r="S56" s="77">
        <f t="shared" si="22"/>
        <v>0</v>
      </c>
      <c r="T56" s="61"/>
    </row>
    <row r="57" spans="1:20" s="12" customFormat="1" ht="11.25">
      <c r="A57" s="89" t="s">
        <v>307</v>
      </c>
      <c r="B57" s="61">
        <f aca="true" t="shared" si="23" ref="B57:S57">SUM(B56,B51,B46,B41)</f>
        <v>15954</v>
      </c>
      <c r="C57" s="61">
        <f t="shared" si="23"/>
        <v>1181</v>
      </c>
      <c r="D57" s="61">
        <f t="shared" si="23"/>
        <v>1315</v>
      </c>
      <c r="E57" s="61">
        <f t="shared" si="23"/>
        <v>1146</v>
      </c>
      <c r="F57" s="61">
        <f t="shared" si="23"/>
        <v>2397</v>
      </c>
      <c r="G57" s="61">
        <f t="shared" si="23"/>
        <v>2728</v>
      </c>
      <c r="H57" s="61">
        <f t="shared" si="23"/>
        <v>2364</v>
      </c>
      <c r="I57" s="61">
        <f t="shared" si="23"/>
        <v>175</v>
      </c>
      <c r="J57" s="61">
        <f t="shared" si="23"/>
        <v>212</v>
      </c>
      <c r="K57" s="61">
        <f t="shared" si="23"/>
        <v>175</v>
      </c>
      <c r="L57" s="61">
        <f t="shared" si="23"/>
        <v>111</v>
      </c>
      <c r="M57" s="61">
        <f t="shared" si="23"/>
        <v>116</v>
      </c>
      <c r="N57" s="61">
        <f t="shared" si="23"/>
        <v>92</v>
      </c>
      <c r="O57" s="61">
        <f t="shared" si="23"/>
        <v>178</v>
      </c>
      <c r="P57" s="61">
        <f t="shared" si="23"/>
        <v>110</v>
      </c>
      <c r="Q57" s="61">
        <f t="shared" si="23"/>
        <v>93</v>
      </c>
      <c r="R57" s="61">
        <f t="shared" si="23"/>
        <v>3561</v>
      </c>
      <c r="S57" s="77">
        <f t="shared" si="23"/>
        <v>0</v>
      </c>
      <c r="T57" s="61"/>
    </row>
    <row r="58" spans="1:20" s="4" customFormat="1" ht="11.25">
      <c r="A58" s="88" t="s">
        <v>52</v>
      </c>
      <c r="B58" s="60">
        <v>1773</v>
      </c>
      <c r="C58" s="60">
        <v>294</v>
      </c>
      <c r="D58" s="60">
        <v>316</v>
      </c>
      <c r="E58" s="60">
        <v>290</v>
      </c>
      <c r="F58" s="60">
        <v>143</v>
      </c>
      <c r="G58" s="60">
        <v>145</v>
      </c>
      <c r="H58" s="60">
        <v>130</v>
      </c>
      <c r="I58" s="60">
        <v>9</v>
      </c>
      <c r="J58" s="60">
        <v>11</v>
      </c>
      <c r="K58" s="60">
        <v>6</v>
      </c>
      <c r="L58" s="60">
        <v>14</v>
      </c>
      <c r="M58" s="97">
        <v>17</v>
      </c>
      <c r="N58" s="97">
        <v>12</v>
      </c>
      <c r="O58" s="97">
        <v>8</v>
      </c>
      <c r="P58" s="97">
        <v>6</v>
      </c>
      <c r="Q58" s="97">
        <v>9</v>
      </c>
      <c r="R58" s="97">
        <v>363</v>
      </c>
      <c r="S58" s="98">
        <v>0</v>
      </c>
      <c r="T58" s="97"/>
    </row>
    <row r="59" spans="1:20" s="4" customFormat="1" ht="11.25">
      <c r="A59" s="88" t="s">
        <v>53</v>
      </c>
      <c r="B59" s="60">
        <v>1314</v>
      </c>
      <c r="C59" s="60">
        <v>213</v>
      </c>
      <c r="D59" s="60">
        <v>206</v>
      </c>
      <c r="E59" s="60">
        <v>205</v>
      </c>
      <c r="F59" s="60">
        <v>116</v>
      </c>
      <c r="G59" s="60">
        <v>144</v>
      </c>
      <c r="H59" s="60">
        <v>109</v>
      </c>
      <c r="I59" s="60">
        <v>6</v>
      </c>
      <c r="J59" s="60">
        <v>10</v>
      </c>
      <c r="K59" s="60">
        <v>7</v>
      </c>
      <c r="L59" s="60">
        <v>10</v>
      </c>
      <c r="M59" s="97">
        <v>11</v>
      </c>
      <c r="N59" s="97">
        <v>11</v>
      </c>
      <c r="O59" s="97">
        <v>8</v>
      </c>
      <c r="P59" s="97">
        <v>5</v>
      </c>
      <c r="Q59" s="97">
        <v>2</v>
      </c>
      <c r="R59" s="97">
        <v>251</v>
      </c>
      <c r="S59" s="98">
        <v>0</v>
      </c>
      <c r="T59" s="97"/>
    </row>
    <row r="60" spans="1:20" s="4" customFormat="1" ht="11.25">
      <c r="A60" s="88" t="s">
        <v>54</v>
      </c>
      <c r="B60" s="60">
        <v>1356</v>
      </c>
      <c r="C60" s="60">
        <v>186</v>
      </c>
      <c r="D60" s="60">
        <v>168</v>
      </c>
      <c r="E60" s="60">
        <v>177</v>
      </c>
      <c r="F60" s="60">
        <v>160</v>
      </c>
      <c r="G60" s="60">
        <v>203</v>
      </c>
      <c r="H60" s="60">
        <v>157</v>
      </c>
      <c r="I60" s="60">
        <v>9</v>
      </c>
      <c r="J60" s="60">
        <v>10</v>
      </c>
      <c r="K60" s="60">
        <v>13</v>
      </c>
      <c r="L60" s="60">
        <v>15</v>
      </c>
      <c r="M60" s="97">
        <v>26</v>
      </c>
      <c r="N60" s="97">
        <v>12</v>
      </c>
      <c r="O60" s="97">
        <v>10</v>
      </c>
      <c r="P60" s="97">
        <v>3</v>
      </c>
      <c r="Q60" s="97">
        <v>3</v>
      </c>
      <c r="R60" s="97">
        <v>204</v>
      </c>
      <c r="S60" s="98">
        <v>0</v>
      </c>
      <c r="T60" s="97"/>
    </row>
    <row r="61" spans="1:20" s="4" customFormat="1" ht="11.25">
      <c r="A61" s="88" t="s">
        <v>55</v>
      </c>
      <c r="B61" s="60">
        <v>1734</v>
      </c>
      <c r="C61" s="60">
        <v>292</v>
      </c>
      <c r="D61" s="60">
        <v>282</v>
      </c>
      <c r="E61" s="60">
        <v>289</v>
      </c>
      <c r="F61" s="60">
        <v>234</v>
      </c>
      <c r="G61" s="60">
        <v>173</v>
      </c>
      <c r="H61" s="60">
        <v>232</v>
      </c>
      <c r="I61" s="60">
        <v>10</v>
      </c>
      <c r="J61" s="60">
        <v>11</v>
      </c>
      <c r="K61" s="60">
        <v>10</v>
      </c>
      <c r="L61" s="60">
        <v>23</v>
      </c>
      <c r="M61" s="97">
        <v>23</v>
      </c>
      <c r="N61" s="97">
        <v>23</v>
      </c>
      <c r="O61" s="97">
        <v>16</v>
      </c>
      <c r="P61" s="97">
        <v>8</v>
      </c>
      <c r="Q61" s="97">
        <v>7</v>
      </c>
      <c r="R61" s="97">
        <v>101</v>
      </c>
      <c r="S61" s="98">
        <v>0</v>
      </c>
      <c r="T61" s="97"/>
    </row>
    <row r="62" spans="1:20" s="4" customFormat="1" ht="11.25">
      <c r="A62" s="88" t="s">
        <v>56</v>
      </c>
      <c r="B62" s="60">
        <v>1263</v>
      </c>
      <c r="C62" s="60">
        <v>225</v>
      </c>
      <c r="D62" s="60">
        <v>200</v>
      </c>
      <c r="E62" s="60">
        <v>212</v>
      </c>
      <c r="F62" s="60">
        <v>103</v>
      </c>
      <c r="G62" s="60">
        <v>141</v>
      </c>
      <c r="H62" s="60">
        <v>97</v>
      </c>
      <c r="I62" s="60">
        <v>8</v>
      </c>
      <c r="J62" s="60">
        <v>14</v>
      </c>
      <c r="K62" s="60">
        <v>9</v>
      </c>
      <c r="L62" s="60">
        <v>12</v>
      </c>
      <c r="M62" s="97">
        <v>17</v>
      </c>
      <c r="N62" s="97">
        <v>12</v>
      </c>
      <c r="O62" s="97">
        <v>8</v>
      </c>
      <c r="P62" s="97">
        <v>3</v>
      </c>
      <c r="Q62" s="97">
        <v>3</v>
      </c>
      <c r="R62" s="97">
        <v>199</v>
      </c>
      <c r="S62" s="98">
        <v>0</v>
      </c>
      <c r="T62" s="97"/>
    </row>
    <row r="63" spans="1:20" s="12" customFormat="1" ht="11.25">
      <c r="A63" s="89" t="s">
        <v>206</v>
      </c>
      <c r="B63" s="61">
        <f aca="true" t="shared" si="24" ref="B63:L63">SUM(B58:B62)</f>
        <v>7440</v>
      </c>
      <c r="C63" s="61">
        <f t="shared" si="24"/>
        <v>1210</v>
      </c>
      <c r="D63" s="61">
        <f t="shared" si="24"/>
        <v>1172</v>
      </c>
      <c r="E63" s="61">
        <f t="shared" si="24"/>
        <v>1173</v>
      </c>
      <c r="F63" s="61">
        <f t="shared" si="24"/>
        <v>756</v>
      </c>
      <c r="G63" s="61">
        <f t="shared" si="24"/>
        <v>806</v>
      </c>
      <c r="H63" s="61">
        <f t="shared" si="24"/>
        <v>725</v>
      </c>
      <c r="I63" s="61">
        <f t="shared" si="24"/>
        <v>42</v>
      </c>
      <c r="J63" s="61">
        <f t="shared" si="24"/>
        <v>56</v>
      </c>
      <c r="K63" s="61">
        <f t="shared" si="24"/>
        <v>45</v>
      </c>
      <c r="L63" s="61">
        <f t="shared" si="24"/>
        <v>74</v>
      </c>
      <c r="M63" s="61">
        <f aca="true" t="shared" si="25" ref="M63:S63">SUM(M58:M62)</f>
        <v>94</v>
      </c>
      <c r="N63" s="61">
        <f t="shared" si="25"/>
        <v>70</v>
      </c>
      <c r="O63" s="61">
        <f t="shared" si="25"/>
        <v>50</v>
      </c>
      <c r="P63" s="61">
        <f t="shared" si="25"/>
        <v>25</v>
      </c>
      <c r="Q63" s="61">
        <f t="shared" si="25"/>
        <v>24</v>
      </c>
      <c r="R63" s="61">
        <f t="shared" si="25"/>
        <v>1118</v>
      </c>
      <c r="S63" s="77">
        <f t="shared" si="25"/>
        <v>0</v>
      </c>
      <c r="T63" s="61"/>
    </row>
    <row r="64" spans="1:20" s="4" customFormat="1" ht="11.25">
      <c r="A64" s="88" t="s">
        <v>57</v>
      </c>
      <c r="B64" s="60">
        <v>1452</v>
      </c>
      <c r="C64" s="60">
        <v>160</v>
      </c>
      <c r="D64" s="60">
        <v>161</v>
      </c>
      <c r="E64" s="60">
        <v>150</v>
      </c>
      <c r="F64" s="60">
        <v>176</v>
      </c>
      <c r="G64" s="60">
        <v>198</v>
      </c>
      <c r="H64" s="60">
        <v>174</v>
      </c>
      <c r="I64" s="60">
        <v>11</v>
      </c>
      <c r="J64" s="60">
        <v>14</v>
      </c>
      <c r="K64" s="60">
        <v>10</v>
      </c>
      <c r="L64" s="60">
        <v>9</v>
      </c>
      <c r="M64" s="97">
        <v>12</v>
      </c>
      <c r="N64" s="97">
        <v>6</v>
      </c>
      <c r="O64" s="97">
        <v>21</v>
      </c>
      <c r="P64" s="97">
        <v>16</v>
      </c>
      <c r="Q64" s="97">
        <v>14</v>
      </c>
      <c r="R64" s="97">
        <v>320</v>
      </c>
      <c r="S64" s="98">
        <v>0</v>
      </c>
      <c r="T64" s="97"/>
    </row>
    <row r="65" spans="1:20" s="4" customFormat="1" ht="11.25">
      <c r="A65" s="88" t="s">
        <v>58</v>
      </c>
      <c r="B65" s="60">
        <v>1542</v>
      </c>
      <c r="C65" s="60">
        <v>223</v>
      </c>
      <c r="D65" s="60">
        <v>216</v>
      </c>
      <c r="E65" s="60">
        <v>202</v>
      </c>
      <c r="F65" s="60">
        <v>177</v>
      </c>
      <c r="G65" s="60">
        <v>208</v>
      </c>
      <c r="H65" s="60">
        <v>172</v>
      </c>
      <c r="I65" s="60">
        <v>6</v>
      </c>
      <c r="J65" s="60">
        <v>11</v>
      </c>
      <c r="K65" s="60">
        <v>7</v>
      </c>
      <c r="L65" s="60">
        <v>10</v>
      </c>
      <c r="M65" s="97">
        <v>15</v>
      </c>
      <c r="N65" s="97">
        <v>10</v>
      </c>
      <c r="O65" s="97">
        <v>10</v>
      </c>
      <c r="P65" s="97">
        <v>3</v>
      </c>
      <c r="Q65" s="97">
        <v>7</v>
      </c>
      <c r="R65" s="97">
        <v>265</v>
      </c>
      <c r="S65" s="98">
        <v>0</v>
      </c>
      <c r="T65" s="97"/>
    </row>
    <row r="66" spans="1:20" s="12" customFormat="1" ht="11.25">
      <c r="A66" s="89" t="s">
        <v>222</v>
      </c>
      <c r="B66" s="61">
        <f aca="true" t="shared" si="26" ref="B66:L66">SUM(B64:B65)</f>
        <v>2994</v>
      </c>
      <c r="C66" s="61">
        <f t="shared" si="26"/>
        <v>383</v>
      </c>
      <c r="D66" s="61">
        <f t="shared" si="26"/>
        <v>377</v>
      </c>
      <c r="E66" s="61">
        <f t="shared" si="26"/>
        <v>352</v>
      </c>
      <c r="F66" s="61">
        <f t="shared" si="26"/>
        <v>353</v>
      </c>
      <c r="G66" s="61">
        <f t="shared" si="26"/>
        <v>406</v>
      </c>
      <c r="H66" s="61">
        <f t="shared" si="26"/>
        <v>346</v>
      </c>
      <c r="I66" s="61">
        <f t="shared" si="26"/>
        <v>17</v>
      </c>
      <c r="J66" s="61">
        <f t="shared" si="26"/>
        <v>25</v>
      </c>
      <c r="K66" s="61">
        <f t="shared" si="26"/>
        <v>17</v>
      </c>
      <c r="L66" s="61">
        <f t="shared" si="26"/>
        <v>19</v>
      </c>
      <c r="M66" s="61">
        <f aca="true" t="shared" si="27" ref="M66:S66">SUM(M64:M65)</f>
        <v>27</v>
      </c>
      <c r="N66" s="61">
        <f t="shared" si="27"/>
        <v>16</v>
      </c>
      <c r="O66" s="61">
        <f t="shared" si="27"/>
        <v>31</v>
      </c>
      <c r="P66" s="61">
        <f t="shared" si="27"/>
        <v>19</v>
      </c>
      <c r="Q66" s="61">
        <f t="shared" si="27"/>
        <v>21</v>
      </c>
      <c r="R66" s="61">
        <f t="shared" si="27"/>
        <v>585</v>
      </c>
      <c r="S66" s="77">
        <f t="shared" si="27"/>
        <v>0</v>
      </c>
      <c r="T66" s="61"/>
    </row>
    <row r="67" spans="1:20" s="4" customFormat="1" ht="11.25">
      <c r="A67" s="88" t="s">
        <v>59</v>
      </c>
      <c r="B67" s="60">
        <v>2583</v>
      </c>
      <c r="C67" s="60">
        <v>365</v>
      </c>
      <c r="D67" s="60">
        <v>327</v>
      </c>
      <c r="E67" s="60">
        <v>338</v>
      </c>
      <c r="F67" s="60">
        <v>268</v>
      </c>
      <c r="G67" s="60">
        <v>352</v>
      </c>
      <c r="H67" s="60">
        <v>272</v>
      </c>
      <c r="I67" s="60">
        <v>24</v>
      </c>
      <c r="J67" s="60">
        <v>31</v>
      </c>
      <c r="K67" s="60">
        <v>24</v>
      </c>
      <c r="L67" s="60">
        <v>16</v>
      </c>
      <c r="M67" s="97">
        <v>22</v>
      </c>
      <c r="N67" s="97">
        <v>16</v>
      </c>
      <c r="O67" s="97">
        <v>22</v>
      </c>
      <c r="P67" s="97">
        <v>10</v>
      </c>
      <c r="Q67" s="97">
        <v>10</v>
      </c>
      <c r="R67" s="97">
        <v>486</v>
      </c>
      <c r="S67" s="98">
        <v>0</v>
      </c>
      <c r="T67" s="97"/>
    </row>
    <row r="68" spans="1:20" s="4" customFormat="1" ht="11.25">
      <c r="A68" s="88" t="s">
        <v>60</v>
      </c>
      <c r="B68" s="60">
        <v>1260</v>
      </c>
      <c r="C68" s="60">
        <v>177</v>
      </c>
      <c r="D68" s="60">
        <v>164</v>
      </c>
      <c r="E68" s="60">
        <v>176</v>
      </c>
      <c r="F68" s="60">
        <v>141</v>
      </c>
      <c r="G68" s="60">
        <v>174</v>
      </c>
      <c r="H68" s="60">
        <v>138</v>
      </c>
      <c r="I68" s="60">
        <v>4</v>
      </c>
      <c r="J68" s="60">
        <v>9</v>
      </c>
      <c r="K68" s="60">
        <v>8</v>
      </c>
      <c r="L68" s="60">
        <v>16</v>
      </c>
      <c r="M68" s="97">
        <v>15</v>
      </c>
      <c r="N68" s="97">
        <v>16</v>
      </c>
      <c r="O68" s="97">
        <v>6</v>
      </c>
      <c r="P68" s="97">
        <v>2</v>
      </c>
      <c r="Q68" s="97">
        <v>2</v>
      </c>
      <c r="R68" s="97">
        <v>212</v>
      </c>
      <c r="S68" s="98">
        <v>0</v>
      </c>
      <c r="T68" s="97"/>
    </row>
    <row r="69" spans="1:20" s="12" customFormat="1" ht="11.25">
      <c r="A69" s="89" t="s">
        <v>306</v>
      </c>
      <c r="B69" s="61">
        <f aca="true" t="shared" si="28" ref="B69:L69">SUM(B67:B68)</f>
        <v>3843</v>
      </c>
      <c r="C69" s="61">
        <f t="shared" si="28"/>
        <v>542</v>
      </c>
      <c r="D69" s="61">
        <f t="shared" si="28"/>
        <v>491</v>
      </c>
      <c r="E69" s="61">
        <f t="shared" si="28"/>
        <v>514</v>
      </c>
      <c r="F69" s="61">
        <f t="shared" si="28"/>
        <v>409</v>
      </c>
      <c r="G69" s="61">
        <f t="shared" si="28"/>
        <v>526</v>
      </c>
      <c r="H69" s="61">
        <f t="shared" si="28"/>
        <v>410</v>
      </c>
      <c r="I69" s="61">
        <f t="shared" si="28"/>
        <v>28</v>
      </c>
      <c r="J69" s="61">
        <f t="shared" si="28"/>
        <v>40</v>
      </c>
      <c r="K69" s="61">
        <f t="shared" si="28"/>
        <v>32</v>
      </c>
      <c r="L69" s="61">
        <f t="shared" si="28"/>
        <v>32</v>
      </c>
      <c r="M69" s="61">
        <f aca="true" t="shared" si="29" ref="M69:S69">SUM(M67:M68)</f>
        <v>37</v>
      </c>
      <c r="N69" s="61">
        <f t="shared" si="29"/>
        <v>32</v>
      </c>
      <c r="O69" s="61">
        <f t="shared" si="29"/>
        <v>28</v>
      </c>
      <c r="P69" s="61">
        <f t="shared" si="29"/>
        <v>12</v>
      </c>
      <c r="Q69" s="61">
        <f t="shared" si="29"/>
        <v>12</v>
      </c>
      <c r="R69" s="61">
        <f t="shared" si="29"/>
        <v>698</v>
      </c>
      <c r="S69" s="77">
        <f t="shared" si="29"/>
        <v>0</v>
      </c>
      <c r="T69" s="61"/>
    </row>
    <row r="70" spans="1:20" s="4" customFormat="1" ht="11.25">
      <c r="A70" s="88" t="s">
        <v>61</v>
      </c>
      <c r="B70" s="60">
        <v>1872</v>
      </c>
      <c r="C70" s="60">
        <v>223</v>
      </c>
      <c r="D70" s="60">
        <v>216</v>
      </c>
      <c r="E70" s="60">
        <v>209</v>
      </c>
      <c r="F70" s="60">
        <v>231</v>
      </c>
      <c r="G70" s="60">
        <v>276</v>
      </c>
      <c r="H70" s="60">
        <v>229</v>
      </c>
      <c r="I70" s="60">
        <v>10</v>
      </c>
      <c r="J70" s="60">
        <v>11</v>
      </c>
      <c r="K70" s="60">
        <v>8</v>
      </c>
      <c r="L70" s="60">
        <v>23</v>
      </c>
      <c r="M70" s="97">
        <v>21</v>
      </c>
      <c r="N70" s="97">
        <v>17</v>
      </c>
      <c r="O70" s="97">
        <v>11</v>
      </c>
      <c r="P70" s="97">
        <v>7</v>
      </c>
      <c r="Q70" s="97">
        <v>6</v>
      </c>
      <c r="R70" s="97">
        <v>374</v>
      </c>
      <c r="S70" s="98">
        <v>0</v>
      </c>
      <c r="T70" s="97"/>
    </row>
    <row r="71" spans="1:20" s="4" customFormat="1" ht="11.25">
      <c r="A71" s="88" t="s">
        <v>62</v>
      </c>
      <c r="B71" s="60">
        <v>1257</v>
      </c>
      <c r="C71" s="60">
        <v>172</v>
      </c>
      <c r="D71" s="60">
        <v>161</v>
      </c>
      <c r="E71" s="60">
        <v>171</v>
      </c>
      <c r="F71" s="60">
        <v>123</v>
      </c>
      <c r="G71" s="60">
        <v>154</v>
      </c>
      <c r="H71" s="60">
        <v>117</v>
      </c>
      <c r="I71" s="60">
        <v>16</v>
      </c>
      <c r="J71" s="60">
        <v>17</v>
      </c>
      <c r="K71" s="60">
        <v>15</v>
      </c>
      <c r="L71" s="60">
        <v>19</v>
      </c>
      <c r="M71" s="97">
        <v>20</v>
      </c>
      <c r="N71" s="97">
        <v>18</v>
      </c>
      <c r="O71" s="97">
        <v>11</v>
      </c>
      <c r="P71" s="97">
        <v>7</v>
      </c>
      <c r="Q71" s="97">
        <v>5</v>
      </c>
      <c r="R71" s="97">
        <v>231</v>
      </c>
      <c r="S71" s="98">
        <v>0</v>
      </c>
      <c r="T71" s="97"/>
    </row>
    <row r="72" spans="1:20" s="12" customFormat="1" ht="11.25">
      <c r="A72" s="89" t="s">
        <v>220</v>
      </c>
      <c r="B72" s="61">
        <f aca="true" t="shared" si="30" ref="B72:L72">SUM(B70:B71)</f>
        <v>3129</v>
      </c>
      <c r="C72" s="61">
        <f t="shared" si="30"/>
        <v>395</v>
      </c>
      <c r="D72" s="61">
        <f t="shared" si="30"/>
        <v>377</v>
      </c>
      <c r="E72" s="61">
        <f t="shared" si="30"/>
        <v>380</v>
      </c>
      <c r="F72" s="61">
        <f t="shared" si="30"/>
        <v>354</v>
      </c>
      <c r="G72" s="61">
        <f t="shared" si="30"/>
        <v>430</v>
      </c>
      <c r="H72" s="61">
        <f t="shared" si="30"/>
        <v>346</v>
      </c>
      <c r="I72" s="61">
        <f t="shared" si="30"/>
        <v>26</v>
      </c>
      <c r="J72" s="61">
        <f t="shared" si="30"/>
        <v>28</v>
      </c>
      <c r="K72" s="61">
        <f t="shared" si="30"/>
        <v>23</v>
      </c>
      <c r="L72" s="61">
        <f t="shared" si="30"/>
        <v>42</v>
      </c>
      <c r="M72" s="61">
        <f aca="true" t="shared" si="31" ref="M72:S72">SUM(M70:M71)</f>
        <v>41</v>
      </c>
      <c r="N72" s="61">
        <f t="shared" si="31"/>
        <v>35</v>
      </c>
      <c r="O72" s="61">
        <f t="shared" si="31"/>
        <v>22</v>
      </c>
      <c r="P72" s="61">
        <f t="shared" si="31"/>
        <v>14</v>
      </c>
      <c r="Q72" s="61">
        <f t="shared" si="31"/>
        <v>11</v>
      </c>
      <c r="R72" s="61">
        <f t="shared" si="31"/>
        <v>605</v>
      </c>
      <c r="S72" s="77">
        <f t="shared" si="31"/>
        <v>0</v>
      </c>
      <c r="T72" s="61"/>
    </row>
    <row r="73" spans="1:20" s="4" customFormat="1" ht="11.25">
      <c r="A73" s="88" t="s">
        <v>63</v>
      </c>
      <c r="B73" s="60">
        <v>1233</v>
      </c>
      <c r="C73" s="60">
        <v>166</v>
      </c>
      <c r="D73" s="60">
        <v>162</v>
      </c>
      <c r="E73" s="60">
        <v>159</v>
      </c>
      <c r="F73" s="60">
        <v>135</v>
      </c>
      <c r="G73" s="60">
        <v>154</v>
      </c>
      <c r="H73" s="60">
        <v>125</v>
      </c>
      <c r="I73" s="60">
        <v>6</v>
      </c>
      <c r="J73" s="60">
        <v>8</v>
      </c>
      <c r="K73" s="60">
        <v>9</v>
      </c>
      <c r="L73" s="60">
        <v>12</v>
      </c>
      <c r="M73" s="97">
        <v>9</v>
      </c>
      <c r="N73" s="97">
        <v>11</v>
      </c>
      <c r="O73" s="97">
        <v>7</v>
      </c>
      <c r="P73" s="97">
        <v>10</v>
      </c>
      <c r="Q73" s="97">
        <v>9</v>
      </c>
      <c r="R73" s="97">
        <v>251</v>
      </c>
      <c r="S73" s="98">
        <v>0</v>
      </c>
      <c r="T73" s="97"/>
    </row>
    <row r="74" spans="1:20" s="4" customFormat="1" ht="11.25">
      <c r="A74" s="88" t="s">
        <v>64</v>
      </c>
      <c r="B74" s="60">
        <v>1614</v>
      </c>
      <c r="C74" s="60">
        <v>270</v>
      </c>
      <c r="D74" s="60">
        <v>249</v>
      </c>
      <c r="E74" s="60">
        <v>262</v>
      </c>
      <c r="F74" s="60">
        <v>140</v>
      </c>
      <c r="G74" s="60">
        <v>185</v>
      </c>
      <c r="H74" s="60">
        <v>135</v>
      </c>
      <c r="I74" s="60">
        <v>15</v>
      </c>
      <c r="J74" s="60">
        <v>9</v>
      </c>
      <c r="K74" s="60">
        <v>10</v>
      </c>
      <c r="L74" s="60">
        <v>19</v>
      </c>
      <c r="M74" s="97">
        <v>25</v>
      </c>
      <c r="N74" s="97">
        <v>20</v>
      </c>
      <c r="O74" s="97">
        <v>11</v>
      </c>
      <c r="P74" s="97">
        <v>6</v>
      </c>
      <c r="Q74" s="97">
        <v>7</v>
      </c>
      <c r="R74" s="97">
        <v>251</v>
      </c>
      <c r="S74" s="98">
        <v>0</v>
      </c>
      <c r="T74" s="97"/>
    </row>
    <row r="75" spans="1:20" s="4" customFormat="1" ht="11.25">
      <c r="A75" s="88" t="s">
        <v>65</v>
      </c>
      <c r="B75" s="60">
        <v>522</v>
      </c>
      <c r="C75" s="60">
        <v>86</v>
      </c>
      <c r="D75" s="60">
        <v>81</v>
      </c>
      <c r="E75" s="60">
        <v>84</v>
      </c>
      <c r="F75" s="60">
        <v>43</v>
      </c>
      <c r="G75" s="60">
        <v>64</v>
      </c>
      <c r="H75" s="60">
        <v>45</v>
      </c>
      <c r="I75" s="60">
        <v>5</v>
      </c>
      <c r="J75" s="60">
        <v>7</v>
      </c>
      <c r="K75" s="60">
        <v>5</v>
      </c>
      <c r="L75" s="60">
        <v>2</v>
      </c>
      <c r="M75" s="97">
        <v>3</v>
      </c>
      <c r="N75" s="97">
        <v>2</v>
      </c>
      <c r="O75" s="97">
        <v>6</v>
      </c>
      <c r="P75" s="97">
        <v>4</v>
      </c>
      <c r="Q75" s="97">
        <v>3</v>
      </c>
      <c r="R75" s="97">
        <v>82</v>
      </c>
      <c r="S75" s="98">
        <v>0</v>
      </c>
      <c r="T75" s="97"/>
    </row>
    <row r="76" spans="1:20" s="12" customFormat="1" ht="11.25">
      <c r="A76" s="89" t="s">
        <v>305</v>
      </c>
      <c r="B76" s="61">
        <f aca="true" t="shared" si="32" ref="B76:L76">SUM(B73:B75)</f>
        <v>3369</v>
      </c>
      <c r="C76" s="61">
        <f t="shared" si="32"/>
        <v>522</v>
      </c>
      <c r="D76" s="61">
        <f t="shared" si="32"/>
        <v>492</v>
      </c>
      <c r="E76" s="61">
        <f t="shared" si="32"/>
        <v>505</v>
      </c>
      <c r="F76" s="61">
        <f t="shared" si="32"/>
        <v>318</v>
      </c>
      <c r="G76" s="61">
        <f t="shared" si="32"/>
        <v>403</v>
      </c>
      <c r="H76" s="61">
        <f t="shared" si="32"/>
        <v>305</v>
      </c>
      <c r="I76" s="61">
        <f t="shared" si="32"/>
        <v>26</v>
      </c>
      <c r="J76" s="61">
        <f t="shared" si="32"/>
        <v>24</v>
      </c>
      <c r="K76" s="61">
        <f t="shared" si="32"/>
        <v>24</v>
      </c>
      <c r="L76" s="61">
        <f t="shared" si="32"/>
        <v>33</v>
      </c>
      <c r="M76" s="61">
        <f aca="true" t="shared" si="33" ref="M76:S76">SUM(M73:M75)</f>
        <v>37</v>
      </c>
      <c r="N76" s="61">
        <f t="shared" si="33"/>
        <v>33</v>
      </c>
      <c r="O76" s="61">
        <f t="shared" si="33"/>
        <v>24</v>
      </c>
      <c r="P76" s="61">
        <f t="shared" si="33"/>
        <v>20</v>
      </c>
      <c r="Q76" s="61">
        <f t="shared" si="33"/>
        <v>19</v>
      </c>
      <c r="R76" s="61">
        <f t="shared" si="33"/>
        <v>584</v>
      </c>
      <c r="S76" s="77">
        <f t="shared" si="33"/>
        <v>0</v>
      </c>
      <c r="T76" s="61"/>
    </row>
    <row r="77" spans="1:20" s="12" customFormat="1" ht="11.25">
      <c r="A77" s="89" t="s">
        <v>206</v>
      </c>
      <c r="B77" s="61">
        <f aca="true" t="shared" si="34" ref="B77:S77">SUM(B76,B72,B69,B66)</f>
        <v>13335</v>
      </c>
      <c r="C77" s="61">
        <f t="shared" si="34"/>
        <v>1842</v>
      </c>
      <c r="D77" s="61">
        <f t="shared" si="34"/>
        <v>1737</v>
      </c>
      <c r="E77" s="61">
        <f t="shared" si="34"/>
        <v>1751</v>
      </c>
      <c r="F77" s="61">
        <f t="shared" si="34"/>
        <v>1434</v>
      </c>
      <c r="G77" s="61">
        <f t="shared" si="34"/>
        <v>1765</v>
      </c>
      <c r="H77" s="61">
        <f t="shared" si="34"/>
        <v>1407</v>
      </c>
      <c r="I77" s="61">
        <f t="shared" si="34"/>
        <v>97</v>
      </c>
      <c r="J77" s="61">
        <f t="shared" si="34"/>
        <v>117</v>
      </c>
      <c r="K77" s="61">
        <f t="shared" si="34"/>
        <v>96</v>
      </c>
      <c r="L77" s="61">
        <f t="shared" si="34"/>
        <v>126</v>
      </c>
      <c r="M77" s="61">
        <f t="shared" si="34"/>
        <v>142</v>
      </c>
      <c r="N77" s="61">
        <f t="shared" si="34"/>
        <v>116</v>
      </c>
      <c r="O77" s="61">
        <f t="shared" si="34"/>
        <v>105</v>
      </c>
      <c r="P77" s="61">
        <f t="shared" si="34"/>
        <v>65</v>
      </c>
      <c r="Q77" s="61">
        <f t="shared" si="34"/>
        <v>63</v>
      </c>
      <c r="R77" s="61">
        <f t="shared" si="34"/>
        <v>2472</v>
      </c>
      <c r="S77" s="77">
        <f t="shared" si="34"/>
        <v>0</v>
      </c>
      <c r="T77" s="61"/>
    </row>
    <row r="78" spans="1:20" s="4" customFormat="1" ht="11.25">
      <c r="A78" s="88" t="s">
        <v>66</v>
      </c>
      <c r="B78" s="60">
        <v>2094</v>
      </c>
      <c r="C78" s="60">
        <v>297</v>
      </c>
      <c r="D78" s="60">
        <v>297</v>
      </c>
      <c r="E78" s="60">
        <v>293</v>
      </c>
      <c r="F78" s="60">
        <v>195</v>
      </c>
      <c r="G78" s="60">
        <v>252</v>
      </c>
      <c r="H78" s="60">
        <v>216</v>
      </c>
      <c r="I78" s="60">
        <v>11</v>
      </c>
      <c r="J78" s="60">
        <v>16</v>
      </c>
      <c r="K78" s="60">
        <v>7</v>
      </c>
      <c r="L78" s="60">
        <v>20</v>
      </c>
      <c r="M78" s="97">
        <v>21</v>
      </c>
      <c r="N78" s="97">
        <v>23</v>
      </c>
      <c r="O78" s="97">
        <v>35</v>
      </c>
      <c r="P78" s="97">
        <v>14</v>
      </c>
      <c r="Q78" s="97">
        <v>14</v>
      </c>
      <c r="R78" s="97">
        <v>383</v>
      </c>
      <c r="S78" s="98">
        <v>0</v>
      </c>
      <c r="T78" s="97"/>
    </row>
    <row r="79" spans="1:20" s="12" customFormat="1" ht="11.25">
      <c r="A79" s="89" t="s">
        <v>206</v>
      </c>
      <c r="B79" s="61">
        <f aca="true" t="shared" si="35" ref="B79:L79">SUM(B78)</f>
        <v>2094</v>
      </c>
      <c r="C79" s="61">
        <f t="shared" si="35"/>
        <v>297</v>
      </c>
      <c r="D79" s="61">
        <f t="shared" si="35"/>
        <v>297</v>
      </c>
      <c r="E79" s="61">
        <f t="shared" si="35"/>
        <v>293</v>
      </c>
      <c r="F79" s="61">
        <f t="shared" si="35"/>
        <v>195</v>
      </c>
      <c r="G79" s="61">
        <f t="shared" si="35"/>
        <v>252</v>
      </c>
      <c r="H79" s="61">
        <f t="shared" si="35"/>
        <v>216</v>
      </c>
      <c r="I79" s="61">
        <f t="shared" si="35"/>
        <v>11</v>
      </c>
      <c r="J79" s="61">
        <f t="shared" si="35"/>
        <v>16</v>
      </c>
      <c r="K79" s="61">
        <f t="shared" si="35"/>
        <v>7</v>
      </c>
      <c r="L79" s="61">
        <f t="shared" si="35"/>
        <v>20</v>
      </c>
      <c r="M79" s="61">
        <f aca="true" t="shared" si="36" ref="M79:S79">SUM(M78)</f>
        <v>21</v>
      </c>
      <c r="N79" s="61">
        <f t="shared" si="36"/>
        <v>23</v>
      </c>
      <c r="O79" s="61">
        <f t="shared" si="36"/>
        <v>35</v>
      </c>
      <c r="P79" s="61">
        <f t="shared" si="36"/>
        <v>14</v>
      </c>
      <c r="Q79" s="61">
        <f t="shared" si="36"/>
        <v>14</v>
      </c>
      <c r="R79" s="61">
        <f t="shared" si="36"/>
        <v>383</v>
      </c>
      <c r="S79" s="77">
        <f t="shared" si="36"/>
        <v>0</v>
      </c>
      <c r="T79" s="61"/>
    </row>
    <row r="80" spans="1:20" s="4" customFormat="1" ht="11.25">
      <c r="A80" s="88" t="s">
        <v>67</v>
      </c>
      <c r="B80" s="60">
        <v>1260</v>
      </c>
      <c r="C80" s="60">
        <v>225</v>
      </c>
      <c r="D80" s="60">
        <v>222</v>
      </c>
      <c r="E80" s="60">
        <v>217</v>
      </c>
      <c r="F80" s="60">
        <v>88</v>
      </c>
      <c r="G80" s="60">
        <v>99</v>
      </c>
      <c r="H80" s="60">
        <v>90</v>
      </c>
      <c r="I80" s="60">
        <v>7</v>
      </c>
      <c r="J80" s="60">
        <v>9</v>
      </c>
      <c r="K80" s="60">
        <v>8</v>
      </c>
      <c r="L80" s="60">
        <v>9</v>
      </c>
      <c r="M80" s="97">
        <v>8</v>
      </c>
      <c r="N80" s="97">
        <v>7</v>
      </c>
      <c r="O80" s="97">
        <v>14</v>
      </c>
      <c r="P80" s="97">
        <v>7</v>
      </c>
      <c r="Q80" s="97">
        <v>5</v>
      </c>
      <c r="R80" s="97">
        <v>245</v>
      </c>
      <c r="S80" s="98">
        <v>0</v>
      </c>
      <c r="T80" s="97"/>
    </row>
    <row r="81" spans="1:20" s="12" customFormat="1" ht="11.25">
      <c r="A81" s="89" t="s">
        <v>206</v>
      </c>
      <c r="B81" s="61">
        <f aca="true" t="shared" si="37" ref="B81:L81">SUM(B80)</f>
        <v>1260</v>
      </c>
      <c r="C81" s="61">
        <f t="shared" si="37"/>
        <v>225</v>
      </c>
      <c r="D81" s="61">
        <f t="shared" si="37"/>
        <v>222</v>
      </c>
      <c r="E81" s="61">
        <f t="shared" si="37"/>
        <v>217</v>
      </c>
      <c r="F81" s="61">
        <f t="shared" si="37"/>
        <v>88</v>
      </c>
      <c r="G81" s="61">
        <f t="shared" si="37"/>
        <v>99</v>
      </c>
      <c r="H81" s="61">
        <f t="shared" si="37"/>
        <v>90</v>
      </c>
      <c r="I81" s="61">
        <f t="shared" si="37"/>
        <v>7</v>
      </c>
      <c r="J81" s="61">
        <f t="shared" si="37"/>
        <v>9</v>
      </c>
      <c r="K81" s="61">
        <f t="shared" si="37"/>
        <v>8</v>
      </c>
      <c r="L81" s="61">
        <f t="shared" si="37"/>
        <v>9</v>
      </c>
      <c r="M81" s="61">
        <f aca="true" t="shared" si="38" ref="M81:S81">SUM(M80)</f>
        <v>8</v>
      </c>
      <c r="N81" s="61">
        <f t="shared" si="38"/>
        <v>7</v>
      </c>
      <c r="O81" s="61">
        <f t="shared" si="38"/>
        <v>14</v>
      </c>
      <c r="P81" s="61">
        <f t="shared" si="38"/>
        <v>7</v>
      </c>
      <c r="Q81" s="61">
        <f t="shared" si="38"/>
        <v>5</v>
      </c>
      <c r="R81" s="61">
        <f t="shared" si="38"/>
        <v>245</v>
      </c>
      <c r="S81" s="77">
        <f t="shared" si="38"/>
        <v>0</v>
      </c>
      <c r="T81" s="61"/>
    </row>
    <row r="82" spans="1:20" s="4" customFormat="1" ht="11.25">
      <c r="A82" s="88" t="s">
        <v>68</v>
      </c>
      <c r="B82" s="60">
        <v>1494</v>
      </c>
      <c r="C82" s="60">
        <v>288</v>
      </c>
      <c r="D82" s="60">
        <v>273</v>
      </c>
      <c r="E82" s="60">
        <v>277</v>
      </c>
      <c r="F82" s="60">
        <v>93</v>
      </c>
      <c r="G82" s="60">
        <v>138</v>
      </c>
      <c r="H82" s="60">
        <v>89</v>
      </c>
      <c r="I82" s="60">
        <v>13</v>
      </c>
      <c r="J82" s="60">
        <v>15</v>
      </c>
      <c r="K82" s="60">
        <v>13</v>
      </c>
      <c r="L82" s="60">
        <v>17</v>
      </c>
      <c r="M82" s="97">
        <v>24</v>
      </c>
      <c r="N82" s="97">
        <v>16</v>
      </c>
      <c r="O82" s="97">
        <v>10</v>
      </c>
      <c r="P82" s="97">
        <v>2</v>
      </c>
      <c r="Q82" s="97">
        <v>2</v>
      </c>
      <c r="R82" s="97">
        <v>224</v>
      </c>
      <c r="S82" s="98">
        <v>0</v>
      </c>
      <c r="T82" s="97"/>
    </row>
    <row r="83" spans="1:20" s="4" customFormat="1" ht="11.25">
      <c r="A83" s="88" t="s">
        <v>69</v>
      </c>
      <c r="B83" s="60">
        <v>1458</v>
      </c>
      <c r="C83" s="60">
        <v>240</v>
      </c>
      <c r="D83" s="60">
        <v>244</v>
      </c>
      <c r="E83" s="60">
        <v>237</v>
      </c>
      <c r="F83" s="60">
        <v>128</v>
      </c>
      <c r="G83" s="60">
        <v>143</v>
      </c>
      <c r="H83" s="60">
        <v>123</v>
      </c>
      <c r="I83" s="60">
        <v>7</v>
      </c>
      <c r="J83" s="60">
        <v>13</v>
      </c>
      <c r="K83" s="60">
        <v>7</v>
      </c>
      <c r="L83" s="60">
        <v>28</v>
      </c>
      <c r="M83" s="97">
        <v>26</v>
      </c>
      <c r="N83" s="97">
        <v>26</v>
      </c>
      <c r="O83" s="97">
        <v>9</v>
      </c>
      <c r="P83" s="97">
        <v>5</v>
      </c>
      <c r="Q83" s="97">
        <v>3</v>
      </c>
      <c r="R83" s="97">
        <v>219</v>
      </c>
      <c r="S83" s="98">
        <v>0</v>
      </c>
      <c r="T83" s="97"/>
    </row>
    <row r="84" spans="1:20" s="12" customFormat="1" ht="11.25">
      <c r="A84" s="89" t="s">
        <v>206</v>
      </c>
      <c r="B84" s="61">
        <f aca="true" t="shared" si="39" ref="B84:L84">SUM(B82:B83)</f>
        <v>2952</v>
      </c>
      <c r="C84" s="61">
        <f t="shared" si="39"/>
        <v>528</v>
      </c>
      <c r="D84" s="61">
        <f t="shared" si="39"/>
        <v>517</v>
      </c>
      <c r="E84" s="61">
        <f t="shared" si="39"/>
        <v>514</v>
      </c>
      <c r="F84" s="61">
        <f t="shared" si="39"/>
        <v>221</v>
      </c>
      <c r="G84" s="61">
        <f t="shared" si="39"/>
        <v>281</v>
      </c>
      <c r="H84" s="61">
        <f t="shared" si="39"/>
        <v>212</v>
      </c>
      <c r="I84" s="61">
        <f t="shared" si="39"/>
        <v>20</v>
      </c>
      <c r="J84" s="61">
        <f t="shared" si="39"/>
        <v>28</v>
      </c>
      <c r="K84" s="61">
        <f t="shared" si="39"/>
        <v>20</v>
      </c>
      <c r="L84" s="61">
        <f t="shared" si="39"/>
        <v>45</v>
      </c>
      <c r="M84" s="61">
        <f aca="true" t="shared" si="40" ref="M84:S84">SUM(M82:M83)</f>
        <v>50</v>
      </c>
      <c r="N84" s="61">
        <f t="shared" si="40"/>
        <v>42</v>
      </c>
      <c r="O84" s="61">
        <f t="shared" si="40"/>
        <v>19</v>
      </c>
      <c r="P84" s="61">
        <f t="shared" si="40"/>
        <v>7</v>
      </c>
      <c r="Q84" s="61">
        <f t="shared" si="40"/>
        <v>5</v>
      </c>
      <c r="R84" s="61">
        <f t="shared" si="40"/>
        <v>443</v>
      </c>
      <c r="S84" s="77">
        <f t="shared" si="40"/>
        <v>0</v>
      </c>
      <c r="T84" s="61"/>
    </row>
    <row r="85" spans="1:20" s="4" customFormat="1" ht="11.25">
      <c r="A85" s="88" t="s">
        <v>70</v>
      </c>
      <c r="B85" s="60">
        <v>1236</v>
      </c>
      <c r="C85" s="60">
        <v>110</v>
      </c>
      <c r="D85" s="60">
        <v>104</v>
      </c>
      <c r="E85" s="60">
        <v>101</v>
      </c>
      <c r="F85" s="60">
        <v>170</v>
      </c>
      <c r="G85" s="60">
        <v>194</v>
      </c>
      <c r="H85" s="60">
        <v>166</v>
      </c>
      <c r="I85" s="60">
        <v>14</v>
      </c>
      <c r="J85" s="60">
        <v>21</v>
      </c>
      <c r="K85" s="60">
        <v>17</v>
      </c>
      <c r="L85" s="60">
        <v>8</v>
      </c>
      <c r="M85" s="97">
        <v>11</v>
      </c>
      <c r="N85" s="97">
        <v>7</v>
      </c>
      <c r="O85" s="97">
        <v>15</v>
      </c>
      <c r="P85" s="97">
        <v>8</v>
      </c>
      <c r="Q85" s="97">
        <v>8</v>
      </c>
      <c r="R85" s="97">
        <v>282</v>
      </c>
      <c r="S85" s="98">
        <v>0</v>
      </c>
      <c r="T85" s="97"/>
    </row>
    <row r="86" spans="1:20" s="4" customFormat="1" ht="11.25">
      <c r="A86" s="88" t="s">
        <v>71</v>
      </c>
      <c r="B86" s="60">
        <v>1053</v>
      </c>
      <c r="C86" s="60">
        <v>108</v>
      </c>
      <c r="D86" s="60">
        <v>118</v>
      </c>
      <c r="E86" s="60">
        <v>108</v>
      </c>
      <c r="F86" s="60">
        <v>125</v>
      </c>
      <c r="G86" s="60">
        <v>143</v>
      </c>
      <c r="H86" s="60">
        <v>130</v>
      </c>
      <c r="I86" s="60">
        <v>15</v>
      </c>
      <c r="J86" s="60">
        <v>20</v>
      </c>
      <c r="K86" s="60">
        <v>17</v>
      </c>
      <c r="L86" s="60">
        <v>11</v>
      </c>
      <c r="M86" s="97">
        <v>15</v>
      </c>
      <c r="N86" s="97">
        <v>8</v>
      </c>
      <c r="O86" s="97">
        <v>18</v>
      </c>
      <c r="P86" s="97">
        <v>9</v>
      </c>
      <c r="Q86" s="97">
        <v>12</v>
      </c>
      <c r="R86" s="97">
        <v>196</v>
      </c>
      <c r="S86" s="98">
        <v>0</v>
      </c>
      <c r="T86" s="97"/>
    </row>
    <row r="87" spans="1:20" s="4" customFormat="1" ht="11.25">
      <c r="A87" s="88" t="s">
        <v>72</v>
      </c>
      <c r="B87" s="60">
        <v>1416</v>
      </c>
      <c r="C87" s="60">
        <v>142</v>
      </c>
      <c r="D87" s="60">
        <v>139</v>
      </c>
      <c r="E87" s="60">
        <v>138</v>
      </c>
      <c r="F87" s="60">
        <v>177</v>
      </c>
      <c r="G87" s="60">
        <v>205</v>
      </c>
      <c r="H87" s="60">
        <v>182</v>
      </c>
      <c r="I87" s="60">
        <v>8</v>
      </c>
      <c r="J87" s="60">
        <v>15</v>
      </c>
      <c r="K87" s="60">
        <v>16</v>
      </c>
      <c r="L87" s="60">
        <v>11</v>
      </c>
      <c r="M87" s="97">
        <v>13</v>
      </c>
      <c r="N87" s="97">
        <v>10</v>
      </c>
      <c r="O87" s="97">
        <v>21</v>
      </c>
      <c r="P87" s="97">
        <v>14</v>
      </c>
      <c r="Q87" s="97">
        <v>10</v>
      </c>
      <c r="R87" s="97">
        <v>315</v>
      </c>
      <c r="S87" s="98">
        <v>0</v>
      </c>
      <c r="T87" s="97"/>
    </row>
    <row r="88" spans="1:20" s="4" customFormat="1" ht="11.25">
      <c r="A88" s="88" t="s">
        <v>73</v>
      </c>
      <c r="B88" s="60">
        <v>1542</v>
      </c>
      <c r="C88" s="60">
        <v>186</v>
      </c>
      <c r="D88" s="60">
        <v>176</v>
      </c>
      <c r="E88" s="60">
        <v>170</v>
      </c>
      <c r="F88" s="60">
        <v>170</v>
      </c>
      <c r="G88" s="60">
        <v>204</v>
      </c>
      <c r="H88" s="60">
        <v>169</v>
      </c>
      <c r="I88" s="60">
        <v>9</v>
      </c>
      <c r="J88" s="60">
        <v>16</v>
      </c>
      <c r="K88" s="60">
        <v>10</v>
      </c>
      <c r="L88" s="60">
        <v>22</v>
      </c>
      <c r="M88" s="97">
        <v>21</v>
      </c>
      <c r="N88" s="97">
        <v>19</v>
      </c>
      <c r="O88" s="97">
        <v>18</v>
      </c>
      <c r="P88" s="97">
        <v>10</v>
      </c>
      <c r="Q88" s="97">
        <v>9</v>
      </c>
      <c r="R88" s="97">
        <v>333</v>
      </c>
      <c r="S88" s="98">
        <v>0</v>
      </c>
      <c r="T88" s="97"/>
    </row>
    <row r="89" spans="1:20" s="4" customFormat="1" ht="11.25">
      <c r="A89" s="88" t="s">
        <v>74</v>
      </c>
      <c r="B89" s="60">
        <v>1089</v>
      </c>
      <c r="C89" s="60">
        <v>125</v>
      </c>
      <c r="D89" s="60">
        <v>123</v>
      </c>
      <c r="E89" s="60">
        <v>124</v>
      </c>
      <c r="F89" s="60">
        <v>114</v>
      </c>
      <c r="G89" s="60">
        <v>136</v>
      </c>
      <c r="H89" s="60">
        <v>113</v>
      </c>
      <c r="I89" s="60">
        <v>11</v>
      </c>
      <c r="J89" s="60">
        <v>15</v>
      </c>
      <c r="K89" s="60">
        <v>11</v>
      </c>
      <c r="L89" s="60">
        <v>16</v>
      </c>
      <c r="M89" s="97">
        <v>15</v>
      </c>
      <c r="N89" s="97">
        <v>13</v>
      </c>
      <c r="O89" s="97">
        <v>10</v>
      </c>
      <c r="P89" s="97">
        <v>6</v>
      </c>
      <c r="Q89" s="97">
        <v>4</v>
      </c>
      <c r="R89" s="97">
        <v>253</v>
      </c>
      <c r="S89" s="98">
        <v>0</v>
      </c>
      <c r="T89" s="97"/>
    </row>
    <row r="90" spans="1:20" s="4" customFormat="1" ht="11.25">
      <c r="A90" s="88" t="s">
        <v>75</v>
      </c>
      <c r="B90" s="60">
        <v>1560</v>
      </c>
      <c r="C90" s="60">
        <v>203</v>
      </c>
      <c r="D90" s="60">
        <v>200</v>
      </c>
      <c r="E90" s="60">
        <v>205</v>
      </c>
      <c r="F90" s="60">
        <v>163</v>
      </c>
      <c r="G90" s="60">
        <v>191</v>
      </c>
      <c r="H90" s="60">
        <v>155</v>
      </c>
      <c r="I90" s="60">
        <v>16</v>
      </c>
      <c r="J90" s="60">
        <v>19</v>
      </c>
      <c r="K90" s="60">
        <v>15</v>
      </c>
      <c r="L90" s="60">
        <v>17</v>
      </c>
      <c r="M90" s="97">
        <v>24</v>
      </c>
      <c r="N90" s="97">
        <v>19</v>
      </c>
      <c r="O90" s="97">
        <v>20</v>
      </c>
      <c r="P90" s="97">
        <v>15</v>
      </c>
      <c r="Q90" s="97">
        <v>14</v>
      </c>
      <c r="R90" s="97">
        <v>284</v>
      </c>
      <c r="S90" s="98">
        <v>0</v>
      </c>
      <c r="T90" s="97"/>
    </row>
    <row r="91" spans="1:20" s="4" customFormat="1" ht="11.25">
      <c r="A91" s="88" t="s">
        <v>76</v>
      </c>
      <c r="B91" s="60">
        <v>966</v>
      </c>
      <c r="C91" s="60">
        <v>125</v>
      </c>
      <c r="D91" s="60">
        <v>121</v>
      </c>
      <c r="E91" s="60">
        <v>118</v>
      </c>
      <c r="F91" s="60">
        <v>88</v>
      </c>
      <c r="G91" s="60">
        <v>106</v>
      </c>
      <c r="H91" s="60">
        <v>93</v>
      </c>
      <c r="I91" s="60">
        <v>8</v>
      </c>
      <c r="J91" s="60">
        <v>14</v>
      </c>
      <c r="K91" s="60">
        <v>10</v>
      </c>
      <c r="L91" s="60">
        <v>13</v>
      </c>
      <c r="M91" s="97">
        <v>13</v>
      </c>
      <c r="N91" s="97">
        <v>12</v>
      </c>
      <c r="O91" s="97">
        <v>14</v>
      </c>
      <c r="P91" s="97">
        <v>8</v>
      </c>
      <c r="Q91" s="97">
        <v>5</v>
      </c>
      <c r="R91" s="97">
        <v>218</v>
      </c>
      <c r="S91" s="98">
        <v>0</v>
      </c>
      <c r="T91" s="97"/>
    </row>
    <row r="92" spans="1:20" s="4" customFormat="1" ht="11.25">
      <c r="A92" s="88" t="s">
        <v>77</v>
      </c>
      <c r="B92" s="60">
        <v>1377</v>
      </c>
      <c r="C92" s="60">
        <v>147</v>
      </c>
      <c r="D92" s="60">
        <v>134</v>
      </c>
      <c r="E92" s="60">
        <v>139</v>
      </c>
      <c r="F92" s="60">
        <v>175</v>
      </c>
      <c r="G92" s="60">
        <v>198</v>
      </c>
      <c r="H92" s="60">
        <v>170</v>
      </c>
      <c r="I92" s="60">
        <v>7</v>
      </c>
      <c r="J92" s="60">
        <v>11</v>
      </c>
      <c r="K92" s="60">
        <v>11</v>
      </c>
      <c r="L92" s="60">
        <v>12</v>
      </c>
      <c r="M92" s="97">
        <v>10</v>
      </c>
      <c r="N92" s="97">
        <v>14</v>
      </c>
      <c r="O92" s="97">
        <v>21</v>
      </c>
      <c r="P92" s="97">
        <v>18</v>
      </c>
      <c r="Q92" s="97">
        <v>11</v>
      </c>
      <c r="R92" s="97">
        <v>299</v>
      </c>
      <c r="S92" s="98">
        <v>0</v>
      </c>
      <c r="T92" s="97"/>
    </row>
    <row r="93" spans="1:20" s="12" customFormat="1" ht="11.25">
      <c r="A93" s="89" t="s">
        <v>206</v>
      </c>
      <c r="B93" s="61">
        <f aca="true" t="shared" si="41" ref="B93:L93">SUM(B85:B92)</f>
        <v>10239</v>
      </c>
      <c r="C93" s="61">
        <f t="shared" si="41"/>
        <v>1146</v>
      </c>
      <c r="D93" s="61">
        <f t="shared" si="41"/>
        <v>1115</v>
      </c>
      <c r="E93" s="61">
        <f t="shared" si="41"/>
        <v>1103</v>
      </c>
      <c r="F93" s="61">
        <f t="shared" si="41"/>
        <v>1182</v>
      </c>
      <c r="G93" s="61">
        <f t="shared" si="41"/>
        <v>1377</v>
      </c>
      <c r="H93" s="61">
        <f t="shared" si="41"/>
        <v>1178</v>
      </c>
      <c r="I93" s="61">
        <f t="shared" si="41"/>
        <v>88</v>
      </c>
      <c r="J93" s="61">
        <f t="shared" si="41"/>
        <v>131</v>
      </c>
      <c r="K93" s="61">
        <f t="shared" si="41"/>
        <v>107</v>
      </c>
      <c r="L93" s="61">
        <f t="shared" si="41"/>
        <v>110</v>
      </c>
      <c r="M93" s="61">
        <f aca="true" t="shared" si="42" ref="M93:S93">SUM(M85:M92)</f>
        <v>122</v>
      </c>
      <c r="N93" s="61">
        <f t="shared" si="42"/>
        <v>102</v>
      </c>
      <c r="O93" s="61">
        <f t="shared" si="42"/>
        <v>137</v>
      </c>
      <c r="P93" s="61">
        <f t="shared" si="42"/>
        <v>88</v>
      </c>
      <c r="Q93" s="61">
        <f t="shared" si="42"/>
        <v>73</v>
      </c>
      <c r="R93" s="61">
        <f t="shared" si="42"/>
        <v>2180</v>
      </c>
      <c r="S93" s="77">
        <f t="shared" si="42"/>
        <v>0</v>
      </c>
      <c r="T93" s="61"/>
    </row>
    <row r="94" spans="1:20" s="4" customFormat="1" ht="11.25">
      <c r="A94" s="88" t="s">
        <v>78</v>
      </c>
      <c r="B94" s="60">
        <v>1842</v>
      </c>
      <c r="C94" s="60">
        <v>270</v>
      </c>
      <c r="D94" s="60">
        <v>271</v>
      </c>
      <c r="E94" s="60">
        <v>264</v>
      </c>
      <c r="F94" s="60">
        <v>171</v>
      </c>
      <c r="G94" s="60">
        <v>206</v>
      </c>
      <c r="H94" s="60">
        <v>165</v>
      </c>
      <c r="I94" s="60">
        <v>15</v>
      </c>
      <c r="J94" s="60">
        <v>18</v>
      </c>
      <c r="K94" s="60">
        <v>11</v>
      </c>
      <c r="L94" s="60">
        <v>19</v>
      </c>
      <c r="M94" s="97">
        <v>15</v>
      </c>
      <c r="N94" s="97">
        <v>18</v>
      </c>
      <c r="O94" s="97">
        <v>18</v>
      </c>
      <c r="P94" s="97">
        <v>11</v>
      </c>
      <c r="Q94" s="97">
        <v>9</v>
      </c>
      <c r="R94" s="97">
        <v>361</v>
      </c>
      <c r="S94" s="98">
        <v>0</v>
      </c>
      <c r="T94" s="97"/>
    </row>
    <row r="95" spans="1:20" s="4" customFormat="1" ht="11.25">
      <c r="A95" s="88" t="s">
        <v>79</v>
      </c>
      <c r="B95" s="60">
        <v>1413</v>
      </c>
      <c r="C95" s="60">
        <v>225</v>
      </c>
      <c r="D95" s="60">
        <v>223</v>
      </c>
      <c r="E95" s="60">
        <v>209</v>
      </c>
      <c r="F95" s="60">
        <v>133</v>
      </c>
      <c r="G95" s="60">
        <v>151</v>
      </c>
      <c r="H95" s="60">
        <v>132</v>
      </c>
      <c r="I95" s="60">
        <v>9</v>
      </c>
      <c r="J95" s="60">
        <v>11</v>
      </c>
      <c r="K95" s="60">
        <v>8</v>
      </c>
      <c r="L95" s="60">
        <v>19</v>
      </c>
      <c r="M95" s="97">
        <v>20</v>
      </c>
      <c r="N95" s="97">
        <v>20</v>
      </c>
      <c r="O95" s="97">
        <v>14</v>
      </c>
      <c r="P95" s="97">
        <v>7</v>
      </c>
      <c r="Q95" s="97">
        <v>5</v>
      </c>
      <c r="R95" s="97">
        <v>224</v>
      </c>
      <c r="S95" s="98">
        <v>3</v>
      </c>
      <c r="T95" s="97"/>
    </row>
    <row r="96" spans="1:20" s="12" customFormat="1" ht="11.25">
      <c r="A96" s="90" t="s">
        <v>206</v>
      </c>
      <c r="B96" s="64">
        <f aca="true" t="shared" si="43" ref="B96:L96">SUM(B94:B95)</f>
        <v>3255</v>
      </c>
      <c r="C96" s="64">
        <f t="shared" si="43"/>
        <v>495</v>
      </c>
      <c r="D96" s="64">
        <f t="shared" si="43"/>
        <v>494</v>
      </c>
      <c r="E96" s="64">
        <f t="shared" si="43"/>
        <v>473</v>
      </c>
      <c r="F96" s="64">
        <f t="shared" si="43"/>
        <v>304</v>
      </c>
      <c r="G96" s="64">
        <f t="shared" si="43"/>
        <v>357</v>
      </c>
      <c r="H96" s="64">
        <f t="shared" si="43"/>
        <v>297</v>
      </c>
      <c r="I96" s="64">
        <f t="shared" si="43"/>
        <v>24</v>
      </c>
      <c r="J96" s="64">
        <f t="shared" si="43"/>
        <v>29</v>
      </c>
      <c r="K96" s="64">
        <f t="shared" si="43"/>
        <v>19</v>
      </c>
      <c r="L96" s="64">
        <f t="shared" si="43"/>
        <v>38</v>
      </c>
      <c r="M96" s="64">
        <f aca="true" t="shared" si="44" ref="M96:S96">SUM(M94:M95)</f>
        <v>35</v>
      </c>
      <c r="N96" s="64">
        <f t="shared" si="44"/>
        <v>38</v>
      </c>
      <c r="O96" s="64">
        <f t="shared" si="44"/>
        <v>32</v>
      </c>
      <c r="P96" s="64">
        <f t="shared" si="44"/>
        <v>18</v>
      </c>
      <c r="Q96" s="64">
        <f t="shared" si="44"/>
        <v>14</v>
      </c>
      <c r="R96" s="64">
        <f t="shared" si="44"/>
        <v>585</v>
      </c>
      <c r="S96" s="21">
        <f t="shared" si="44"/>
        <v>3</v>
      </c>
      <c r="T96" s="61"/>
    </row>
    <row r="97" spans="1:20" s="7" customFormat="1" ht="69.75" customHeight="1">
      <c r="A97" s="84" t="s">
        <v>275</v>
      </c>
      <c r="B97" s="85" t="s">
        <v>2</v>
      </c>
      <c r="C97" s="85" t="s">
        <v>289</v>
      </c>
      <c r="D97" s="85" t="s">
        <v>290</v>
      </c>
      <c r="E97" s="85" t="s">
        <v>291</v>
      </c>
      <c r="F97" s="85" t="s">
        <v>289</v>
      </c>
      <c r="G97" s="85" t="s">
        <v>292</v>
      </c>
      <c r="H97" s="85" t="s">
        <v>291</v>
      </c>
      <c r="I97" s="85" t="s">
        <v>289</v>
      </c>
      <c r="J97" s="85" t="s">
        <v>292</v>
      </c>
      <c r="K97" s="85" t="s">
        <v>291</v>
      </c>
      <c r="L97" s="85" t="s">
        <v>289</v>
      </c>
      <c r="M97" s="85" t="s">
        <v>292</v>
      </c>
      <c r="N97" s="85" t="s">
        <v>291</v>
      </c>
      <c r="O97" s="95" t="s">
        <v>293</v>
      </c>
      <c r="P97" s="85" t="s">
        <v>292</v>
      </c>
      <c r="Q97" s="85" t="s">
        <v>291</v>
      </c>
      <c r="R97" s="85" t="s">
        <v>199</v>
      </c>
      <c r="S97" s="86" t="s">
        <v>200</v>
      </c>
      <c r="T97" s="103"/>
    </row>
    <row r="98" spans="1:20" s="4" customFormat="1" ht="11.25">
      <c r="A98" s="56" t="s">
        <v>274</v>
      </c>
      <c r="B98" s="87" t="s">
        <v>1</v>
      </c>
      <c r="C98" s="87" t="s">
        <v>262</v>
      </c>
      <c r="D98" s="87" t="s">
        <v>262</v>
      </c>
      <c r="E98" s="87" t="s">
        <v>262</v>
      </c>
      <c r="F98" s="87" t="s">
        <v>263</v>
      </c>
      <c r="G98" s="87" t="s">
        <v>263</v>
      </c>
      <c r="H98" s="87" t="s">
        <v>263</v>
      </c>
      <c r="I98" s="87" t="s">
        <v>227</v>
      </c>
      <c r="J98" s="87" t="s">
        <v>227</v>
      </c>
      <c r="K98" s="87" t="s">
        <v>227</v>
      </c>
      <c r="L98" s="87" t="s">
        <v>264</v>
      </c>
      <c r="M98" s="96" t="s">
        <v>264</v>
      </c>
      <c r="N98" s="96" t="s">
        <v>264</v>
      </c>
      <c r="O98" s="96" t="s">
        <v>232</v>
      </c>
      <c r="P98" s="96" t="s">
        <v>232</v>
      </c>
      <c r="Q98" s="96" t="s">
        <v>232</v>
      </c>
      <c r="R98" s="87" t="s">
        <v>198</v>
      </c>
      <c r="S98" s="93" t="s">
        <v>198</v>
      </c>
      <c r="T98" s="87"/>
    </row>
    <row r="99" spans="1:20" s="4" customFormat="1" ht="11.25">
      <c r="A99" s="88" t="s">
        <v>1</v>
      </c>
      <c r="B99" s="87" t="s">
        <v>1</v>
      </c>
      <c r="C99" s="87" t="s">
        <v>158</v>
      </c>
      <c r="D99" s="87" t="s">
        <v>159</v>
      </c>
      <c r="E99" s="87" t="s">
        <v>160</v>
      </c>
      <c r="F99" s="87" t="s">
        <v>161</v>
      </c>
      <c r="G99" s="87" t="s">
        <v>162</v>
      </c>
      <c r="H99" s="87" t="s">
        <v>163</v>
      </c>
      <c r="I99" s="87" t="s">
        <v>164</v>
      </c>
      <c r="J99" s="87" t="s">
        <v>165</v>
      </c>
      <c r="K99" s="87" t="s">
        <v>166</v>
      </c>
      <c r="L99" s="87" t="s">
        <v>167</v>
      </c>
      <c r="M99" s="96" t="s">
        <v>168</v>
      </c>
      <c r="N99" s="96" t="s">
        <v>169</v>
      </c>
      <c r="O99" s="96" t="s">
        <v>170</v>
      </c>
      <c r="P99" s="96" t="s">
        <v>171</v>
      </c>
      <c r="Q99" s="96" t="s">
        <v>172</v>
      </c>
      <c r="R99" s="87" t="s">
        <v>198</v>
      </c>
      <c r="S99" s="93" t="s">
        <v>198</v>
      </c>
      <c r="T99" s="87"/>
    </row>
    <row r="100" spans="1:20" s="4" customFormat="1" ht="11.25">
      <c r="A100" s="88" t="s">
        <v>80</v>
      </c>
      <c r="B100" s="60">
        <v>834</v>
      </c>
      <c r="C100" s="60">
        <v>90</v>
      </c>
      <c r="D100" s="60">
        <v>86</v>
      </c>
      <c r="E100" s="60">
        <v>90</v>
      </c>
      <c r="F100" s="60">
        <v>111</v>
      </c>
      <c r="G100" s="60">
        <v>130</v>
      </c>
      <c r="H100" s="60">
        <v>112</v>
      </c>
      <c r="I100" s="60">
        <v>9</v>
      </c>
      <c r="J100" s="60">
        <v>12</v>
      </c>
      <c r="K100" s="60">
        <v>12</v>
      </c>
      <c r="L100" s="60">
        <v>4</v>
      </c>
      <c r="M100" s="97">
        <v>4</v>
      </c>
      <c r="N100" s="97">
        <v>3</v>
      </c>
      <c r="O100" s="97">
        <v>13</v>
      </c>
      <c r="P100" s="97">
        <v>6</v>
      </c>
      <c r="Q100" s="97">
        <v>4</v>
      </c>
      <c r="R100" s="97">
        <v>148</v>
      </c>
      <c r="S100" s="98">
        <v>0</v>
      </c>
      <c r="T100" s="97"/>
    </row>
    <row r="101" spans="1:20" s="4" customFormat="1" ht="11.25">
      <c r="A101" s="88" t="s">
        <v>81</v>
      </c>
      <c r="B101" s="60">
        <v>918</v>
      </c>
      <c r="C101" s="60">
        <v>109</v>
      </c>
      <c r="D101" s="60">
        <v>99</v>
      </c>
      <c r="E101" s="60">
        <v>93</v>
      </c>
      <c r="F101" s="60">
        <v>124</v>
      </c>
      <c r="G101" s="60">
        <v>144</v>
      </c>
      <c r="H101" s="60">
        <v>130</v>
      </c>
      <c r="I101" s="60">
        <v>8</v>
      </c>
      <c r="J101" s="60">
        <v>9</v>
      </c>
      <c r="K101" s="60">
        <v>6</v>
      </c>
      <c r="L101" s="60">
        <v>7</v>
      </c>
      <c r="M101" s="97">
        <v>9</v>
      </c>
      <c r="N101" s="97">
        <v>4</v>
      </c>
      <c r="O101" s="97">
        <v>14</v>
      </c>
      <c r="P101" s="97">
        <v>7</v>
      </c>
      <c r="Q101" s="97">
        <v>8</v>
      </c>
      <c r="R101" s="97">
        <v>147</v>
      </c>
      <c r="S101" s="98">
        <v>0</v>
      </c>
      <c r="T101" s="97"/>
    </row>
    <row r="102" spans="1:20" s="4" customFormat="1" ht="11.25">
      <c r="A102" s="88" t="s">
        <v>82</v>
      </c>
      <c r="B102" s="60">
        <v>921</v>
      </c>
      <c r="C102" s="60">
        <v>102</v>
      </c>
      <c r="D102" s="60">
        <v>101</v>
      </c>
      <c r="E102" s="60">
        <v>99</v>
      </c>
      <c r="F102" s="60">
        <v>104</v>
      </c>
      <c r="G102" s="60">
        <v>121</v>
      </c>
      <c r="H102" s="60">
        <v>108</v>
      </c>
      <c r="I102" s="60">
        <v>7</v>
      </c>
      <c r="J102" s="60">
        <v>6</v>
      </c>
      <c r="K102" s="60">
        <v>5</v>
      </c>
      <c r="L102" s="60">
        <v>7</v>
      </c>
      <c r="M102" s="97">
        <v>10</v>
      </c>
      <c r="N102" s="97">
        <v>6</v>
      </c>
      <c r="O102" s="97">
        <v>17</v>
      </c>
      <c r="P102" s="97">
        <v>6</v>
      </c>
      <c r="Q102" s="97">
        <v>7</v>
      </c>
      <c r="R102" s="97">
        <v>215</v>
      </c>
      <c r="S102" s="98">
        <v>0</v>
      </c>
      <c r="T102" s="97"/>
    </row>
    <row r="103" spans="1:20" s="4" customFormat="1" ht="11.25">
      <c r="A103" s="88" t="s">
        <v>83</v>
      </c>
      <c r="B103" s="60">
        <v>1425</v>
      </c>
      <c r="C103" s="60">
        <v>159</v>
      </c>
      <c r="D103" s="60">
        <v>178</v>
      </c>
      <c r="E103" s="60">
        <v>157</v>
      </c>
      <c r="F103" s="60">
        <v>202</v>
      </c>
      <c r="G103" s="60">
        <v>227</v>
      </c>
      <c r="H103" s="60">
        <v>192</v>
      </c>
      <c r="I103" s="60">
        <v>10</v>
      </c>
      <c r="J103" s="60">
        <v>9</v>
      </c>
      <c r="K103" s="60">
        <v>5</v>
      </c>
      <c r="L103" s="60">
        <v>13</v>
      </c>
      <c r="M103" s="97">
        <v>16</v>
      </c>
      <c r="N103" s="97">
        <v>13</v>
      </c>
      <c r="O103" s="97">
        <v>12</v>
      </c>
      <c r="P103" s="97">
        <v>10</v>
      </c>
      <c r="Q103" s="97">
        <v>10</v>
      </c>
      <c r="R103" s="97">
        <v>212</v>
      </c>
      <c r="S103" s="98">
        <v>0</v>
      </c>
      <c r="T103" s="97"/>
    </row>
    <row r="104" spans="1:20" s="4" customFormat="1" ht="11.25">
      <c r="A104" s="88" t="s">
        <v>84</v>
      </c>
      <c r="B104" s="60">
        <v>1128</v>
      </c>
      <c r="C104" s="60">
        <v>154</v>
      </c>
      <c r="D104" s="60">
        <v>151</v>
      </c>
      <c r="E104" s="60">
        <v>141</v>
      </c>
      <c r="F104" s="60">
        <v>132</v>
      </c>
      <c r="G104" s="60">
        <v>153</v>
      </c>
      <c r="H104" s="60">
        <v>128</v>
      </c>
      <c r="I104" s="60">
        <v>4</v>
      </c>
      <c r="J104" s="60">
        <v>13</v>
      </c>
      <c r="K104" s="60">
        <v>3</v>
      </c>
      <c r="L104" s="60">
        <v>5</v>
      </c>
      <c r="M104" s="97">
        <v>7</v>
      </c>
      <c r="N104" s="97">
        <v>6</v>
      </c>
      <c r="O104" s="97">
        <v>13</v>
      </c>
      <c r="P104" s="97">
        <v>9</v>
      </c>
      <c r="Q104" s="97">
        <v>6</v>
      </c>
      <c r="R104" s="97">
        <v>203</v>
      </c>
      <c r="S104" s="98">
        <v>0</v>
      </c>
      <c r="T104" s="97"/>
    </row>
    <row r="105" spans="1:20" s="12" customFormat="1" ht="11.25">
      <c r="A105" s="89" t="s">
        <v>218</v>
      </c>
      <c r="B105" s="61">
        <f aca="true" t="shared" si="45" ref="B105:L105">SUM(B100:B104)</f>
        <v>5226</v>
      </c>
      <c r="C105" s="61">
        <f t="shared" si="45"/>
        <v>614</v>
      </c>
      <c r="D105" s="61">
        <f t="shared" si="45"/>
        <v>615</v>
      </c>
      <c r="E105" s="61">
        <f t="shared" si="45"/>
        <v>580</v>
      </c>
      <c r="F105" s="61">
        <f t="shared" si="45"/>
        <v>673</v>
      </c>
      <c r="G105" s="61">
        <f t="shared" si="45"/>
        <v>775</v>
      </c>
      <c r="H105" s="61">
        <f t="shared" si="45"/>
        <v>670</v>
      </c>
      <c r="I105" s="61">
        <f t="shared" si="45"/>
        <v>38</v>
      </c>
      <c r="J105" s="61">
        <f t="shared" si="45"/>
        <v>49</v>
      </c>
      <c r="K105" s="61">
        <f t="shared" si="45"/>
        <v>31</v>
      </c>
      <c r="L105" s="61">
        <f t="shared" si="45"/>
        <v>36</v>
      </c>
      <c r="M105" s="61">
        <f aca="true" t="shared" si="46" ref="M105:S105">SUM(M100:M104)</f>
        <v>46</v>
      </c>
      <c r="N105" s="61">
        <f t="shared" si="46"/>
        <v>32</v>
      </c>
      <c r="O105" s="61">
        <f t="shared" si="46"/>
        <v>69</v>
      </c>
      <c r="P105" s="61">
        <f t="shared" si="46"/>
        <v>38</v>
      </c>
      <c r="Q105" s="61">
        <f t="shared" si="46"/>
        <v>35</v>
      </c>
      <c r="R105" s="61">
        <f t="shared" si="46"/>
        <v>925</v>
      </c>
      <c r="S105" s="77">
        <f t="shared" si="46"/>
        <v>0</v>
      </c>
      <c r="T105" s="61"/>
    </row>
    <row r="106" spans="1:20" s="4" customFormat="1" ht="11.25">
      <c r="A106" s="88" t="s">
        <v>85</v>
      </c>
      <c r="B106" s="60">
        <v>1584</v>
      </c>
      <c r="C106" s="60">
        <v>123</v>
      </c>
      <c r="D106" s="60">
        <v>139</v>
      </c>
      <c r="E106" s="60">
        <v>124</v>
      </c>
      <c r="F106" s="60">
        <v>229</v>
      </c>
      <c r="G106" s="60">
        <v>249</v>
      </c>
      <c r="H106" s="60">
        <v>226</v>
      </c>
      <c r="I106" s="60">
        <v>18</v>
      </c>
      <c r="J106" s="60">
        <v>17</v>
      </c>
      <c r="K106" s="60">
        <v>16</v>
      </c>
      <c r="L106" s="60">
        <v>15</v>
      </c>
      <c r="M106" s="97">
        <v>20</v>
      </c>
      <c r="N106" s="97">
        <v>18</v>
      </c>
      <c r="O106" s="97">
        <v>25</v>
      </c>
      <c r="P106" s="97">
        <v>16</v>
      </c>
      <c r="Q106" s="97">
        <v>13</v>
      </c>
      <c r="R106" s="97">
        <v>336</v>
      </c>
      <c r="S106" s="98">
        <v>0</v>
      </c>
      <c r="T106" s="97"/>
    </row>
    <row r="107" spans="1:20" s="4" customFormat="1" ht="11.25">
      <c r="A107" s="88" t="s">
        <v>86</v>
      </c>
      <c r="B107" s="60">
        <v>762</v>
      </c>
      <c r="C107" s="60">
        <v>64</v>
      </c>
      <c r="D107" s="60">
        <v>71</v>
      </c>
      <c r="E107" s="60">
        <v>65</v>
      </c>
      <c r="F107" s="60">
        <v>113</v>
      </c>
      <c r="G107" s="60">
        <v>129</v>
      </c>
      <c r="H107" s="60">
        <v>110</v>
      </c>
      <c r="I107" s="60">
        <v>8</v>
      </c>
      <c r="J107" s="60">
        <v>11</v>
      </c>
      <c r="K107" s="60">
        <v>5</v>
      </c>
      <c r="L107" s="60">
        <v>3</v>
      </c>
      <c r="M107" s="97">
        <v>4</v>
      </c>
      <c r="N107" s="97">
        <v>4</v>
      </c>
      <c r="O107" s="97">
        <v>18</v>
      </c>
      <c r="P107" s="97">
        <v>8</v>
      </c>
      <c r="Q107" s="97">
        <v>7</v>
      </c>
      <c r="R107" s="97">
        <v>142</v>
      </c>
      <c r="S107" s="98">
        <v>0</v>
      </c>
      <c r="T107" s="97"/>
    </row>
    <row r="108" spans="1:20" s="4" customFormat="1" ht="11.25">
      <c r="A108" s="88" t="s">
        <v>87</v>
      </c>
      <c r="B108" s="60">
        <v>852</v>
      </c>
      <c r="C108" s="60">
        <v>122</v>
      </c>
      <c r="D108" s="60">
        <v>110</v>
      </c>
      <c r="E108" s="60">
        <v>117</v>
      </c>
      <c r="F108" s="60">
        <v>115</v>
      </c>
      <c r="G108" s="60">
        <v>143</v>
      </c>
      <c r="H108" s="60">
        <v>121</v>
      </c>
      <c r="I108" s="60">
        <v>4</v>
      </c>
      <c r="J108" s="60">
        <v>6</v>
      </c>
      <c r="K108" s="60">
        <v>4</v>
      </c>
      <c r="L108" s="60">
        <v>2</v>
      </c>
      <c r="M108" s="97">
        <v>5</v>
      </c>
      <c r="N108" s="97">
        <v>2</v>
      </c>
      <c r="O108" s="97">
        <v>5</v>
      </c>
      <c r="P108" s="97">
        <v>1</v>
      </c>
      <c r="Q108" s="97">
        <v>2</v>
      </c>
      <c r="R108" s="97">
        <v>93</v>
      </c>
      <c r="S108" s="98">
        <v>0</v>
      </c>
      <c r="T108" s="97"/>
    </row>
    <row r="109" spans="1:20" s="4" customFormat="1" ht="11.25">
      <c r="A109" s="88" t="s">
        <v>88</v>
      </c>
      <c r="B109" s="60">
        <v>1263</v>
      </c>
      <c r="C109" s="60">
        <v>159</v>
      </c>
      <c r="D109" s="60">
        <v>159</v>
      </c>
      <c r="E109" s="60">
        <v>159</v>
      </c>
      <c r="F109" s="60">
        <v>152</v>
      </c>
      <c r="G109" s="60">
        <v>182</v>
      </c>
      <c r="H109" s="60">
        <v>153</v>
      </c>
      <c r="I109" s="60">
        <v>15</v>
      </c>
      <c r="J109" s="60">
        <v>16</v>
      </c>
      <c r="K109" s="60">
        <v>11</v>
      </c>
      <c r="L109" s="60">
        <v>11</v>
      </c>
      <c r="M109" s="97">
        <v>11</v>
      </c>
      <c r="N109" s="97">
        <v>8</v>
      </c>
      <c r="O109" s="97">
        <v>12</v>
      </c>
      <c r="P109" s="97">
        <v>8</v>
      </c>
      <c r="Q109" s="97">
        <v>6</v>
      </c>
      <c r="R109" s="97">
        <v>201</v>
      </c>
      <c r="S109" s="98">
        <v>0</v>
      </c>
      <c r="T109" s="97"/>
    </row>
    <row r="110" spans="1:20" s="4" customFormat="1" ht="11.25">
      <c r="A110" s="88" t="s">
        <v>89</v>
      </c>
      <c r="B110" s="60">
        <v>1257</v>
      </c>
      <c r="C110" s="60">
        <v>176</v>
      </c>
      <c r="D110" s="60">
        <v>170</v>
      </c>
      <c r="E110" s="60">
        <v>176</v>
      </c>
      <c r="F110" s="60">
        <v>141</v>
      </c>
      <c r="G110" s="60">
        <v>177</v>
      </c>
      <c r="H110" s="60">
        <v>135</v>
      </c>
      <c r="I110" s="60">
        <v>5</v>
      </c>
      <c r="J110" s="60">
        <v>7</v>
      </c>
      <c r="K110" s="60">
        <v>5</v>
      </c>
      <c r="L110" s="60">
        <v>7</v>
      </c>
      <c r="M110" s="97">
        <v>9</v>
      </c>
      <c r="N110" s="97">
        <v>6</v>
      </c>
      <c r="O110" s="97">
        <v>7</v>
      </c>
      <c r="P110" s="97">
        <v>4</v>
      </c>
      <c r="Q110" s="97">
        <v>2</v>
      </c>
      <c r="R110" s="97">
        <v>230</v>
      </c>
      <c r="S110" s="98">
        <v>0</v>
      </c>
      <c r="T110" s="97"/>
    </row>
    <row r="111" spans="1:20" s="12" customFormat="1" ht="11.25">
      <c r="A111" s="89" t="s">
        <v>219</v>
      </c>
      <c r="B111" s="61">
        <f aca="true" t="shared" si="47" ref="B111:L111">SUM(B106:B110)</f>
        <v>5718</v>
      </c>
      <c r="C111" s="61">
        <f t="shared" si="47"/>
        <v>644</v>
      </c>
      <c r="D111" s="61">
        <f t="shared" si="47"/>
        <v>649</v>
      </c>
      <c r="E111" s="61">
        <f t="shared" si="47"/>
        <v>641</v>
      </c>
      <c r="F111" s="61">
        <f t="shared" si="47"/>
        <v>750</v>
      </c>
      <c r="G111" s="61">
        <f t="shared" si="47"/>
        <v>880</v>
      </c>
      <c r="H111" s="61">
        <f t="shared" si="47"/>
        <v>745</v>
      </c>
      <c r="I111" s="61">
        <f t="shared" si="47"/>
        <v>50</v>
      </c>
      <c r="J111" s="61">
        <f t="shared" si="47"/>
        <v>57</v>
      </c>
      <c r="K111" s="61">
        <f t="shared" si="47"/>
        <v>41</v>
      </c>
      <c r="L111" s="61">
        <f t="shared" si="47"/>
        <v>38</v>
      </c>
      <c r="M111" s="61">
        <f aca="true" t="shared" si="48" ref="M111:S111">SUM(M106:M110)</f>
        <v>49</v>
      </c>
      <c r="N111" s="61">
        <f t="shared" si="48"/>
        <v>38</v>
      </c>
      <c r="O111" s="61">
        <f t="shared" si="48"/>
        <v>67</v>
      </c>
      <c r="P111" s="61">
        <f t="shared" si="48"/>
        <v>37</v>
      </c>
      <c r="Q111" s="61">
        <f t="shared" si="48"/>
        <v>30</v>
      </c>
      <c r="R111" s="61">
        <f t="shared" si="48"/>
        <v>1002</v>
      </c>
      <c r="S111" s="77">
        <f t="shared" si="48"/>
        <v>0</v>
      </c>
      <c r="T111" s="61"/>
    </row>
    <row r="112" spans="1:20" s="4" customFormat="1" ht="11.25">
      <c r="A112" s="88" t="s">
        <v>90</v>
      </c>
      <c r="B112" s="60">
        <v>825</v>
      </c>
      <c r="C112" s="60">
        <v>80</v>
      </c>
      <c r="D112" s="60">
        <v>83</v>
      </c>
      <c r="E112" s="60">
        <v>72</v>
      </c>
      <c r="F112" s="60">
        <v>120</v>
      </c>
      <c r="G112" s="60">
        <v>136</v>
      </c>
      <c r="H112" s="60">
        <v>118</v>
      </c>
      <c r="I112" s="60">
        <v>5</v>
      </c>
      <c r="J112" s="60">
        <v>11</v>
      </c>
      <c r="K112" s="60">
        <v>6</v>
      </c>
      <c r="L112" s="60">
        <v>10</v>
      </c>
      <c r="M112" s="97">
        <v>11</v>
      </c>
      <c r="N112" s="97">
        <v>7</v>
      </c>
      <c r="O112" s="97">
        <v>6</v>
      </c>
      <c r="P112" s="97">
        <v>3</v>
      </c>
      <c r="Q112" s="97">
        <v>3</v>
      </c>
      <c r="R112" s="97">
        <v>154</v>
      </c>
      <c r="S112" s="98">
        <v>0</v>
      </c>
      <c r="T112" s="97"/>
    </row>
    <row r="113" spans="1:20" s="4" customFormat="1" ht="11.25">
      <c r="A113" s="88" t="s">
        <v>91</v>
      </c>
      <c r="B113" s="60">
        <v>1113</v>
      </c>
      <c r="C113" s="60">
        <v>106</v>
      </c>
      <c r="D113" s="60">
        <v>106</v>
      </c>
      <c r="E113" s="60">
        <v>102</v>
      </c>
      <c r="F113" s="60">
        <v>162</v>
      </c>
      <c r="G113" s="60">
        <v>198</v>
      </c>
      <c r="H113" s="60">
        <v>159</v>
      </c>
      <c r="I113" s="60">
        <v>12</v>
      </c>
      <c r="J113" s="60">
        <v>12</v>
      </c>
      <c r="K113" s="60">
        <v>8</v>
      </c>
      <c r="L113" s="60">
        <v>8</v>
      </c>
      <c r="M113" s="97">
        <v>6</v>
      </c>
      <c r="N113" s="97">
        <v>8</v>
      </c>
      <c r="O113" s="97">
        <v>15</v>
      </c>
      <c r="P113" s="97">
        <v>6</v>
      </c>
      <c r="Q113" s="97">
        <v>4</v>
      </c>
      <c r="R113" s="97">
        <v>201</v>
      </c>
      <c r="S113" s="98">
        <v>0</v>
      </c>
      <c r="T113" s="97"/>
    </row>
    <row r="114" spans="1:20" s="4" customFormat="1" ht="11.25">
      <c r="A114" s="88" t="s">
        <v>92</v>
      </c>
      <c r="B114" s="60">
        <v>615</v>
      </c>
      <c r="C114" s="60">
        <v>63</v>
      </c>
      <c r="D114" s="60">
        <v>68</v>
      </c>
      <c r="E114" s="60">
        <v>63</v>
      </c>
      <c r="F114" s="60">
        <v>102</v>
      </c>
      <c r="G114" s="60">
        <v>108</v>
      </c>
      <c r="H114" s="60">
        <v>100</v>
      </c>
      <c r="I114" s="60">
        <v>2</v>
      </c>
      <c r="J114" s="60">
        <v>2</v>
      </c>
      <c r="K114" s="60">
        <v>2</v>
      </c>
      <c r="L114" s="60">
        <v>5</v>
      </c>
      <c r="M114" s="97">
        <v>5</v>
      </c>
      <c r="N114" s="97">
        <v>3</v>
      </c>
      <c r="O114" s="97">
        <v>3</v>
      </c>
      <c r="P114" s="97">
        <v>2</v>
      </c>
      <c r="Q114" s="97">
        <v>2</v>
      </c>
      <c r="R114" s="97">
        <v>85</v>
      </c>
      <c r="S114" s="98">
        <v>0</v>
      </c>
      <c r="T114" s="97"/>
    </row>
    <row r="115" spans="1:20" s="4" customFormat="1" ht="11.25">
      <c r="A115" s="88" t="s">
        <v>93</v>
      </c>
      <c r="B115" s="60">
        <v>882</v>
      </c>
      <c r="C115" s="60">
        <v>63</v>
      </c>
      <c r="D115" s="60">
        <v>67</v>
      </c>
      <c r="E115" s="60">
        <v>63</v>
      </c>
      <c r="F115" s="60">
        <v>133</v>
      </c>
      <c r="G115" s="60">
        <v>139</v>
      </c>
      <c r="H115" s="60">
        <v>125</v>
      </c>
      <c r="I115" s="60">
        <v>8</v>
      </c>
      <c r="J115" s="60">
        <v>11</v>
      </c>
      <c r="K115" s="60">
        <v>8</v>
      </c>
      <c r="L115" s="60">
        <v>12</v>
      </c>
      <c r="M115" s="97">
        <v>12</v>
      </c>
      <c r="N115" s="97">
        <v>14</v>
      </c>
      <c r="O115" s="97">
        <v>17</v>
      </c>
      <c r="P115" s="97">
        <v>8</v>
      </c>
      <c r="Q115" s="97">
        <v>10</v>
      </c>
      <c r="R115" s="97">
        <v>192</v>
      </c>
      <c r="S115" s="98">
        <v>0</v>
      </c>
      <c r="T115" s="97"/>
    </row>
    <row r="116" spans="1:20" s="4" customFormat="1" ht="11.25">
      <c r="A116" s="88" t="s">
        <v>94</v>
      </c>
      <c r="B116" s="60">
        <v>486</v>
      </c>
      <c r="C116" s="60">
        <v>55</v>
      </c>
      <c r="D116" s="60">
        <v>58</v>
      </c>
      <c r="E116" s="60">
        <v>52</v>
      </c>
      <c r="F116" s="60">
        <v>49</v>
      </c>
      <c r="G116" s="60">
        <v>65</v>
      </c>
      <c r="H116" s="60">
        <v>51</v>
      </c>
      <c r="I116" s="60">
        <v>4</v>
      </c>
      <c r="J116" s="60">
        <v>5</v>
      </c>
      <c r="K116" s="60">
        <v>5</v>
      </c>
      <c r="L116" s="60">
        <v>9</v>
      </c>
      <c r="M116" s="97">
        <v>9</v>
      </c>
      <c r="N116" s="97">
        <v>9</v>
      </c>
      <c r="O116" s="97">
        <v>9</v>
      </c>
      <c r="P116" s="97">
        <v>4</v>
      </c>
      <c r="Q116" s="97">
        <v>4</v>
      </c>
      <c r="R116" s="97">
        <v>98</v>
      </c>
      <c r="S116" s="98">
        <v>0</v>
      </c>
      <c r="T116" s="97"/>
    </row>
    <row r="117" spans="1:20" s="12" customFormat="1" ht="11.25">
      <c r="A117" s="89" t="s">
        <v>220</v>
      </c>
      <c r="B117" s="61">
        <f aca="true" t="shared" si="49" ref="B117:L117">SUM(B112:B116)</f>
        <v>3921</v>
      </c>
      <c r="C117" s="61">
        <f t="shared" si="49"/>
        <v>367</v>
      </c>
      <c r="D117" s="61">
        <f t="shared" si="49"/>
        <v>382</v>
      </c>
      <c r="E117" s="61">
        <f t="shared" si="49"/>
        <v>352</v>
      </c>
      <c r="F117" s="61">
        <f t="shared" si="49"/>
        <v>566</v>
      </c>
      <c r="G117" s="61">
        <f t="shared" si="49"/>
        <v>646</v>
      </c>
      <c r="H117" s="61">
        <f t="shared" si="49"/>
        <v>553</v>
      </c>
      <c r="I117" s="61">
        <f t="shared" si="49"/>
        <v>31</v>
      </c>
      <c r="J117" s="61">
        <f t="shared" si="49"/>
        <v>41</v>
      </c>
      <c r="K117" s="61">
        <f t="shared" si="49"/>
        <v>29</v>
      </c>
      <c r="L117" s="61">
        <f t="shared" si="49"/>
        <v>44</v>
      </c>
      <c r="M117" s="61">
        <f aca="true" t="shared" si="50" ref="M117:S117">SUM(M112:M116)</f>
        <v>43</v>
      </c>
      <c r="N117" s="61">
        <f t="shared" si="50"/>
        <v>41</v>
      </c>
      <c r="O117" s="61">
        <f t="shared" si="50"/>
        <v>50</v>
      </c>
      <c r="P117" s="61">
        <f t="shared" si="50"/>
        <v>23</v>
      </c>
      <c r="Q117" s="61">
        <f t="shared" si="50"/>
        <v>23</v>
      </c>
      <c r="R117" s="61">
        <f t="shared" si="50"/>
        <v>730</v>
      </c>
      <c r="S117" s="77">
        <f t="shared" si="50"/>
        <v>0</v>
      </c>
      <c r="T117" s="61"/>
    </row>
    <row r="118" spans="1:20" s="4" customFormat="1" ht="11.25">
      <c r="A118" s="88" t="s">
        <v>95</v>
      </c>
      <c r="B118" s="60">
        <v>1671</v>
      </c>
      <c r="C118" s="60">
        <v>208</v>
      </c>
      <c r="D118" s="60">
        <v>194</v>
      </c>
      <c r="E118" s="60">
        <v>197</v>
      </c>
      <c r="F118" s="60">
        <v>212</v>
      </c>
      <c r="G118" s="60">
        <v>249</v>
      </c>
      <c r="H118" s="60">
        <v>205</v>
      </c>
      <c r="I118" s="60">
        <v>15</v>
      </c>
      <c r="J118" s="60">
        <v>24</v>
      </c>
      <c r="K118" s="60">
        <v>16</v>
      </c>
      <c r="L118" s="60">
        <v>15</v>
      </c>
      <c r="M118" s="97">
        <v>20</v>
      </c>
      <c r="N118" s="97">
        <v>12</v>
      </c>
      <c r="O118" s="97">
        <v>19</v>
      </c>
      <c r="P118" s="97">
        <v>12</v>
      </c>
      <c r="Q118" s="97">
        <v>9</v>
      </c>
      <c r="R118" s="97">
        <v>264</v>
      </c>
      <c r="S118" s="98">
        <v>0</v>
      </c>
      <c r="T118" s="97"/>
    </row>
    <row r="119" spans="1:20" s="4" customFormat="1" ht="11.25">
      <c r="A119" s="88" t="s">
        <v>96</v>
      </c>
      <c r="B119" s="60">
        <v>1866</v>
      </c>
      <c r="C119" s="60">
        <v>241</v>
      </c>
      <c r="D119" s="60">
        <v>230</v>
      </c>
      <c r="E119" s="60">
        <v>234</v>
      </c>
      <c r="F119" s="60">
        <v>241</v>
      </c>
      <c r="G119" s="60">
        <v>288</v>
      </c>
      <c r="H119" s="60">
        <v>237</v>
      </c>
      <c r="I119" s="60">
        <v>19</v>
      </c>
      <c r="J119" s="60">
        <v>20</v>
      </c>
      <c r="K119" s="60">
        <v>17</v>
      </c>
      <c r="L119" s="60">
        <v>11</v>
      </c>
      <c r="M119" s="97">
        <v>14</v>
      </c>
      <c r="N119" s="97">
        <v>11</v>
      </c>
      <c r="O119" s="97">
        <v>11</v>
      </c>
      <c r="P119" s="97">
        <v>6</v>
      </c>
      <c r="Q119" s="97">
        <v>9</v>
      </c>
      <c r="R119" s="97">
        <v>277</v>
      </c>
      <c r="S119" s="98">
        <v>0</v>
      </c>
      <c r="T119" s="97"/>
    </row>
    <row r="120" spans="1:20" s="4" customFormat="1" ht="11.25">
      <c r="A120" s="88" t="s">
        <v>97</v>
      </c>
      <c r="B120" s="60">
        <v>1155</v>
      </c>
      <c r="C120" s="60">
        <v>100</v>
      </c>
      <c r="D120" s="60">
        <v>99</v>
      </c>
      <c r="E120" s="60">
        <v>92</v>
      </c>
      <c r="F120" s="60">
        <v>185</v>
      </c>
      <c r="G120" s="60">
        <v>202</v>
      </c>
      <c r="H120" s="60">
        <v>185</v>
      </c>
      <c r="I120" s="60">
        <v>12</v>
      </c>
      <c r="J120" s="60">
        <v>12</v>
      </c>
      <c r="K120" s="60">
        <v>14</v>
      </c>
      <c r="L120" s="60">
        <v>11</v>
      </c>
      <c r="M120" s="97">
        <v>10</v>
      </c>
      <c r="N120" s="97">
        <v>11</v>
      </c>
      <c r="O120" s="97">
        <v>11</v>
      </c>
      <c r="P120" s="97">
        <v>10</v>
      </c>
      <c r="Q120" s="97">
        <v>5</v>
      </c>
      <c r="R120" s="97">
        <v>196</v>
      </c>
      <c r="S120" s="98">
        <v>0</v>
      </c>
      <c r="T120" s="97"/>
    </row>
    <row r="121" spans="1:20" s="4" customFormat="1" ht="11.25">
      <c r="A121" s="88" t="s">
        <v>98</v>
      </c>
      <c r="B121" s="60">
        <v>1437</v>
      </c>
      <c r="C121" s="60">
        <v>181</v>
      </c>
      <c r="D121" s="60">
        <v>170</v>
      </c>
      <c r="E121" s="60">
        <v>164</v>
      </c>
      <c r="F121" s="60">
        <v>175</v>
      </c>
      <c r="G121" s="60">
        <v>227</v>
      </c>
      <c r="H121" s="60">
        <v>169</v>
      </c>
      <c r="I121" s="60">
        <v>7</v>
      </c>
      <c r="J121" s="60">
        <v>8</v>
      </c>
      <c r="K121" s="60">
        <v>9</v>
      </c>
      <c r="L121" s="60">
        <v>9</v>
      </c>
      <c r="M121" s="97">
        <v>14</v>
      </c>
      <c r="N121" s="97">
        <v>14</v>
      </c>
      <c r="O121" s="97">
        <v>9</v>
      </c>
      <c r="P121" s="97">
        <v>4</v>
      </c>
      <c r="Q121" s="97">
        <v>1</v>
      </c>
      <c r="R121" s="97">
        <v>276</v>
      </c>
      <c r="S121" s="98">
        <v>0</v>
      </c>
      <c r="T121" s="97"/>
    </row>
    <row r="122" spans="1:20" s="4" customFormat="1" ht="11.25">
      <c r="A122" s="88" t="s">
        <v>99</v>
      </c>
      <c r="B122" s="60">
        <v>1956</v>
      </c>
      <c r="C122" s="60">
        <v>221</v>
      </c>
      <c r="D122" s="60">
        <v>210</v>
      </c>
      <c r="E122" s="60">
        <v>210</v>
      </c>
      <c r="F122" s="60">
        <v>265</v>
      </c>
      <c r="G122" s="60">
        <v>318</v>
      </c>
      <c r="H122" s="60">
        <v>256</v>
      </c>
      <c r="I122" s="60">
        <v>14</v>
      </c>
      <c r="J122" s="60">
        <v>22</v>
      </c>
      <c r="K122" s="60">
        <v>15</v>
      </c>
      <c r="L122" s="60">
        <v>15</v>
      </c>
      <c r="M122" s="97">
        <v>18</v>
      </c>
      <c r="N122" s="97">
        <v>15</v>
      </c>
      <c r="O122" s="97">
        <v>9</v>
      </c>
      <c r="P122" s="97">
        <v>7</v>
      </c>
      <c r="Q122" s="97">
        <v>4</v>
      </c>
      <c r="R122" s="97">
        <v>357</v>
      </c>
      <c r="S122" s="98">
        <v>0</v>
      </c>
      <c r="T122" s="97"/>
    </row>
    <row r="123" spans="1:20" s="12" customFormat="1" ht="11.25">
      <c r="A123" s="89" t="s">
        <v>308</v>
      </c>
      <c r="B123" s="61">
        <f aca="true" t="shared" si="51" ref="B123:L123">SUM(B118:B122)</f>
        <v>8085</v>
      </c>
      <c r="C123" s="61">
        <f t="shared" si="51"/>
        <v>951</v>
      </c>
      <c r="D123" s="61">
        <f t="shared" si="51"/>
        <v>903</v>
      </c>
      <c r="E123" s="61">
        <f t="shared" si="51"/>
        <v>897</v>
      </c>
      <c r="F123" s="61">
        <f t="shared" si="51"/>
        <v>1078</v>
      </c>
      <c r="G123" s="61">
        <f t="shared" si="51"/>
        <v>1284</v>
      </c>
      <c r="H123" s="61">
        <f t="shared" si="51"/>
        <v>1052</v>
      </c>
      <c r="I123" s="61">
        <f t="shared" si="51"/>
        <v>67</v>
      </c>
      <c r="J123" s="61">
        <f t="shared" si="51"/>
        <v>86</v>
      </c>
      <c r="K123" s="61">
        <f t="shared" si="51"/>
        <v>71</v>
      </c>
      <c r="L123" s="61">
        <f t="shared" si="51"/>
        <v>61</v>
      </c>
      <c r="M123" s="61">
        <f aca="true" t="shared" si="52" ref="M123:S123">SUM(M118:M122)</f>
        <v>76</v>
      </c>
      <c r="N123" s="61">
        <f t="shared" si="52"/>
        <v>63</v>
      </c>
      <c r="O123" s="61">
        <f t="shared" si="52"/>
        <v>59</v>
      </c>
      <c r="P123" s="61">
        <f t="shared" si="52"/>
        <v>39</v>
      </c>
      <c r="Q123" s="61">
        <f t="shared" si="52"/>
        <v>28</v>
      </c>
      <c r="R123" s="61">
        <f t="shared" si="52"/>
        <v>1370</v>
      </c>
      <c r="S123" s="77">
        <f t="shared" si="52"/>
        <v>0</v>
      </c>
      <c r="T123" s="61"/>
    </row>
    <row r="124" spans="1:20" s="4" customFormat="1" ht="11.25">
      <c r="A124" s="88" t="s">
        <v>100</v>
      </c>
      <c r="B124" s="60">
        <v>1314</v>
      </c>
      <c r="C124" s="60">
        <v>134</v>
      </c>
      <c r="D124" s="60">
        <v>150</v>
      </c>
      <c r="E124" s="60">
        <v>135</v>
      </c>
      <c r="F124" s="60">
        <v>172</v>
      </c>
      <c r="G124" s="60">
        <v>211</v>
      </c>
      <c r="H124" s="60">
        <v>164</v>
      </c>
      <c r="I124" s="60">
        <v>5</v>
      </c>
      <c r="J124" s="60">
        <v>5</v>
      </c>
      <c r="K124" s="60">
        <v>5</v>
      </c>
      <c r="L124" s="60">
        <v>14</v>
      </c>
      <c r="M124" s="97">
        <v>7</v>
      </c>
      <c r="N124" s="97">
        <v>8</v>
      </c>
      <c r="O124" s="97">
        <v>11</v>
      </c>
      <c r="P124" s="97">
        <v>10</v>
      </c>
      <c r="Q124" s="97">
        <v>4</v>
      </c>
      <c r="R124" s="97">
        <v>279</v>
      </c>
      <c r="S124" s="98">
        <v>0</v>
      </c>
      <c r="T124" s="97"/>
    </row>
    <row r="125" spans="1:20" s="4" customFormat="1" ht="11.25">
      <c r="A125" s="88" t="s">
        <v>101</v>
      </c>
      <c r="B125" s="60">
        <v>1446</v>
      </c>
      <c r="C125" s="60">
        <v>143</v>
      </c>
      <c r="D125" s="60">
        <v>142</v>
      </c>
      <c r="E125" s="60">
        <v>137</v>
      </c>
      <c r="F125" s="60">
        <v>205</v>
      </c>
      <c r="G125" s="60">
        <v>241</v>
      </c>
      <c r="H125" s="60">
        <v>193</v>
      </c>
      <c r="I125" s="60">
        <v>11</v>
      </c>
      <c r="J125" s="60">
        <v>14</v>
      </c>
      <c r="K125" s="60">
        <v>13</v>
      </c>
      <c r="L125" s="60">
        <v>22</v>
      </c>
      <c r="M125" s="97">
        <v>21</v>
      </c>
      <c r="N125" s="97">
        <v>19</v>
      </c>
      <c r="O125" s="97">
        <v>16</v>
      </c>
      <c r="P125" s="97">
        <v>8</v>
      </c>
      <c r="Q125" s="97">
        <v>11</v>
      </c>
      <c r="R125" s="97">
        <v>250</v>
      </c>
      <c r="S125" s="98">
        <v>0</v>
      </c>
      <c r="T125" s="97"/>
    </row>
    <row r="126" spans="1:20" s="4" customFormat="1" ht="11.25">
      <c r="A126" s="88" t="s">
        <v>102</v>
      </c>
      <c r="B126" s="60">
        <v>1197</v>
      </c>
      <c r="C126" s="60">
        <v>121</v>
      </c>
      <c r="D126" s="60">
        <v>134</v>
      </c>
      <c r="E126" s="60">
        <v>124</v>
      </c>
      <c r="F126" s="60">
        <v>176</v>
      </c>
      <c r="G126" s="60">
        <v>188</v>
      </c>
      <c r="H126" s="60">
        <v>177</v>
      </c>
      <c r="I126" s="60">
        <v>10</v>
      </c>
      <c r="J126" s="60">
        <v>10</v>
      </c>
      <c r="K126" s="60">
        <v>11</v>
      </c>
      <c r="L126" s="60">
        <v>7</v>
      </c>
      <c r="M126" s="97">
        <v>9</v>
      </c>
      <c r="N126" s="97">
        <v>6</v>
      </c>
      <c r="O126" s="97">
        <v>17</v>
      </c>
      <c r="P126" s="97">
        <v>11</v>
      </c>
      <c r="Q126" s="97">
        <v>4</v>
      </c>
      <c r="R126" s="97">
        <v>192</v>
      </c>
      <c r="S126" s="98">
        <v>0</v>
      </c>
      <c r="T126" s="97"/>
    </row>
    <row r="127" spans="1:20" s="4" customFormat="1" ht="11.25">
      <c r="A127" s="88" t="s">
        <v>103</v>
      </c>
      <c r="B127" s="60">
        <v>1182</v>
      </c>
      <c r="C127" s="60">
        <v>129</v>
      </c>
      <c r="D127" s="60">
        <v>124</v>
      </c>
      <c r="E127" s="60">
        <v>129</v>
      </c>
      <c r="F127" s="60">
        <v>155</v>
      </c>
      <c r="G127" s="60">
        <v>195</v>
      </c>
      <c r="H127" s="60">
        <v>160</v>
      </c>
      <c r="I127" s="60">
        <v>14</v>
      </c>
      <c r="J127" s="60">
        <v>11</v>
      </c>
      <c r="K127" s="60">
        <v>13</v>
      </c>
      <c r="L127" s="60">
        <v>12</v>
      </c>
      <c r="M127" s="97">
        <v>13</v>
      </c>
      <c r="N127" s="97">
        <v>8</v>
      </c>
      <c r="O127" s="97">
        <v>9</v>
      </c>
      <c r="P127" s="97">
        <v>3</v>
      </c>
      <c r="Q127" s="97">
        <v>6</v>
      </c>
      <c r="R127" s="97">
        <v>201</v>
      </c>
      <c r="S127" s="98">
        <v>0</v>
      </c>
      <c r="T127" s="97"/>
    </row>
    <row r="128" spans="1:20" s="4" customFormat="1" ht="11.25">
      <c r="A128" s="88" t="s">
        <v>104</v>
      </c>
      <c r="B128" s="60">
        <v>2142</v>
      </c>
      <c r="C128" s="60">
        <v>246</v>
      </c>
      <c r="D128" s="60">
        <v>255</v>
      </c>
      <c r="E128" s="60">
        <v>236</v>
      </c>
      <c r="F128" s="60">
        <v>290</v>
      </c>
      <c r="G128" s="60">
        <v>339</v>
      </c>
      <c r="H128" s="60">
        <v>286</v>
      </c>
      <c r="I128" s="60">
        <v>16</v>
      </c>
      <c r="J128" s="60">
        <v>21</v>
      </c>
      <c r="K128" s="60">
        <v>15</v>
      </c>
      <c r="L128" s="60">
        <v>17</v>
      </c>
      <c r="M128" s="97">
        <v>15</v>
      </c>
      <c r="N128" s="97">
        <v>22</v>
      </c>
      <c r="O128" s="97">
        <v>12</v>
      </c>
      <c r="P128" s="97">
        <v>8</v>
      </c>
      <c r="Q128" s="97">
        <v>7</v>
      </c>
      <c r="R128" s="97">
        <v>357</v>
      </c>
      <c r="S128" s="98">
        <v>0</v>
      </c>
      <c r="T128" s="97"/>
    </row>
    <row r="129" spans="1:20" s="12" customFormat="1" ht="11.25">
      <c r="A129" s="89" t="s">
        <v>304</v>
      </c>
      <c r="B129" s="61">
        <f aca="true" t="shared" si="53" ref="B129:L129">SUM(B124:B128)</f>
        <v>7281</v>
      </c>
      <c r="C129" s="61">
        <f t="shared" si="53"/>
        <v>773</v>
      </c>
      <c r="D129" s="61">
        <f t="shared" si="53"/>
        <v>805</v>
      </c>
      <c r="E129" s="61">
        <f t="shared" si="53"/>
        <v>761</v>
      </c>
      <c r="F129" s="61">
        <f t="shared" si="53"/>
        <v>998</v>
      </c>
      <c r="G129" s="61">
        <f t="shared" si="53"/>
        <v>1174</v>
      </c>
      <c r="H129" s="61">
        <f t="shared" si="53"/>
        <v>980</v>
      </c>
      <c r="I129" s="61">
        <f t="shared" si="53"/>
        <v>56</v>
      </c>
      <c r="J129" s="61">
        <f t="shared" si="53"/>
        <v>61</v>
      </c>
      <c r="K129" s="61">
        <f t="shared" si="53"/>
        <v>57</v>
      </c>
      <c r="L129" s="61">
        <f t="shared" si="53"/>
        <v>72</v>
      </c>
      <c r="M129" s="61">
        <f aca="true" t="shared" si="54" ref="M129:S129">SUM(M124:M128)</f>
        <v>65</v>
      </c>
      <c r="N129" s="61">
        <f t="shared" si="54"/>
        <v>63</v>
      </c>
      <c r="O129" s="61">
        <f t="shared" si="54"/>
        <v>65</v>
      </c>
      <c r="P129" s="61">
        <f t="shared" si="54"/>
        <v>40</v>
      </c>
      <c r="Q129" s="61">
        <f t="shared" si="54"/>
        <v>32</v>
      </c>
      <c r="R129" s="61">
        <f t="shared" si="54"/>
        <v>1279</v>
      </c>
      <c r="S129" s="77">
        <f t="shared" si="54"/>
        <v>0</v>
      </c>
      <c r="T129" s="61"/>
    </row>
    <row r="130" spans="1:20" s="4" customFormat="1" ht="11.25">
      <c r="A130" s="88" t="s">
        <v>105</v>
      </c>
      <c r="B130" s="60">
        <v>552</v>
      </c>
      <c r="C130" s="60">
        <v>43</v>
      </c>
      <c r="D130" s="60">
        <v>43</v>
      </c>
      <c r="E130" s="60">
        <v>45</v>
      </c>
      <c r="F130" s="60">
        <v>92</v>
      </c>
      <c r="G130" s="60">
        <v>109</v>
      </c>
      <c r="H130" s="60">
        <v>94</v>
      </c>
      <c r="I130" s="60">
        <v>3</v>
      </c>
      <c r="J130" s="60">
        <v>3</v>
      </c>
      <c r="K130" s="60">
        <v>4</v>
      </c>
      <c r="L130" s="60">
        <v>4</v>
      </c>
      <c r="M130" s="97">
        <v>4</v>
      </c>
      <c r="N130" s="97">
        <v>4</v>
      </c>
      <c r="O130" s="97">
        <v>4</v>
      </c>
      <c r="P130" s="97">
        <v>3</v>
      </c>
      <c r="Q130" s="97">
        <v>3</v>
      </c>
      <c r="R130" s="97">
        <v>94</v>
      </c>
      <c r="S130" s="98">
        <v>0</v>
      </c>
      <c r="T130" s="97"/>
    </row>
    <row r="131" spans="1:20" s="4" customFormat="1" ht="11.25">
      <c r="A131" s="88" t="s">
        <v>106</v>
      </c>
      <c r="B131" s="60">
        <v>507</v>
      </c>
      <c r="C131" s="60">
        <v>54</v>
      </c>
      <c r="D131" s="60">
        <v>54</v>
      </c>
      <c r="E131" s="60">
        <v>51</v>
      </c>
      <c r="F131" s="60">
        <v>67</v>
      </c>
      <c r="G131" s="60">
        <v>88</v>
      </c>
      <c r="H131" s="60">
        <v>68</v>
      </c>
      <c r="I131" s="60">
        <v>5</v>
      </c>
      <c r="J131" s="60">
        <v>6</v>
      </c>
      <c r="K131" s="60">
        <v>4</v>
      </c>
      <c r="L131" s="60">
        <v>3</v>
      </c>
      <c r="M131" s="97">
        <v>1</v>
      </c>
      <c r="N131" s="97">
        <v>0</v>
      </c>
      <c r="O131" s="97">
        <v>4</v>
      </c>
      <c r="P131" s="97">
        <v>5</v>
      </c>
      <c r="Q131" s="97">
        <v>7</v>
      </c>
      <c r="R131" s="97">
        <v>90</v>
      </c>
      <c r="S131" s="98">
        <v>0</v>
      </c>
      <c r="T131" s="97"/>
    </row>
    <row r="132" spans="1:20" s="4" customFormat="1" ht="11.25">
      <c r="A132" s="88" t="s">
        <v>107</v>
      </c>
      <c r="B132" s="60">
        <v>273</v>
      </c>
      <c r="C132" s="60">
        <v>19</v>
      </c>
      <c r="D132" s="60">
        <v>23</v>
      </c>
      <c r="E132" s="60">
        <v>17</v>
      </c>
      <c r="F132" s="60">
        <v>35</v>
      </c>
      <c r="G132" s="60">
        <v>40</v>
      </c>
      <c r="H132" s="60">
        <v>38</v>
      </c>
      <c r="I132" s="60">
        <v>3</v>
      </c>
      <c r="J132" s="60">
        <v>2</v>
      </c>
      <c r="K132" s="60">
        <v>2</v>
      </c>
      <c r="L132" s="60">
        <v>5</v>
      </c>
      <c r="M132" s="97">
        <v>4</v>
      </c>
      <c r="N132" s="97">
        <v>7</v>
      </c>
      <c r="O132" s="97">
        <v>3</v>
      </c>
      <c r="P132" s="97">
        <v>2</v>
      </c>
      <c r="Q132" s="97">
        <v>2</v>
      </c>
      <c r="R132" s="97">
        <v>71</v>
      </c>
      <c r="S132" s="98">
        <v>0</v>
      </c>
      <c r="T132" s="97"/>
    </row>
    <row r="133" spans="1:20" s="4" customFormat="1" ht="11.25">
      <c r="A133" s="88" t="s">
        <v>108</v>
      </c>
      <c r="B133" s="60">
        <v>1854</v>
      </c>
      <c r="C133" s="60">
        <v>160</v>
      </c>
      <c r="D133" s="60">
        <v>270</v>
      </c>
      <c r="E133" s="60">
        <v>161</v>
      </c>
      <c r="F133" s="60">
        <v>270</v>
      </c>
      <c r="G133" s="60">
        <v>313</v>
      </c>
      <c r="H133" s="60">
        <v>266</v>
      </c>
      <c r="I133" s="60">
        <v>16</v>
      </c>
      <c r="J133" s="60">
        <v>21</v>
      </c>
      <c r="K133" s="60">
        <v>15</v>
      </c>
      <c r="L133" s="60">
        <v>20</v>
      </c>
      <c r="M133" s="97">
        <v>21</v>
      </c>
      <c r="N133" s="97">
        <v>22</v>
      </c>
      <c r="O133" s="97">
        <v>26</v>
      </c>
      <c r="P133" s="97">
        <v>18</v>
      </c>
      <c r="Q133" s="97">
        <v>16</v>
      </c>
      <c r="R133" s="97">
        <v>239</v>
      </c>
      <c r="S133" s="98">
        <v>0</v>
      </c>
      <c r="T133" s="97"/>
    </row>
    <row r="134" spans="1:20" s="4" customFormat="1" ht="11.25">
      <c r="A134" s="88" t="s">
        <v>109</v>
      </c>
      <c r="B134" s="60">
        <v>1731</v>
      </c>
      <c r="C134" s="60">
        <v>177</v>
      </c>
      <c r="D134" s="60">
        <v>185</v>
      </c>
      <c r="E134" s="60">
        <v>170</v>
      </c>
      <c r="F134" s="60">
        <v>245</v>
      </c>
      <c r="G134" s="60">
        <v>283</v>
      </c>
      <c r="H134" s="60">
        <v>241</v>
      </c>
      <c r="I134" s="60">
        <v>16</v>
      </c>
      <c r="J134" s="60">
        <v>24</v>
      </c>
      <c r="K134" s="60">
        <v>16</v>
      </c>
      <c r="L134" s="60">
        <v>21</v>
      </c>
      <c r="M134" s="97">
        <v>21</v>
      </c>
      <c r="N134" s="97">
        <v>18</v>
      </c>
      <c r="O134" s="97">
        <v>18</v>
      </c>
      <c r="P134" s="97">
        <v>13</v>
      </c>
      <c r="Q134" s="97">
        <v>12</v>
      </c>
      <c r="R134" s="97">
        <v>271</v>
      </c>
      <c r="S134" s="98">
        <v>0</v>
      </c>
      <c r="T134" s="97"/>
    </row>
    <row r="135" spans="1:20" s="12" customFormat="1" ht="11.25">
      <c r="A135" s="89" t="s">
        <v>303</v>
      </c>
      <c r="B135" s="61">
        <f aca="true" t="shared" si="55" ref="B135:L135">SUM(B130:B134)</f>
        <v>4917</v>
      </c>
      <c r="C135" s="61">
        <f t="shared" si="55"/>
        <v>453</v>
      </c>
      <c r="D135" s="61">
        <f t="shared" si="55"/>
        <v>575</v>
      </c>
      <c r="E135" s="61">
        <f t="shared" si="55"/>
        <v>444</v>
      </c>
      <c r="F135" s="61">
        <f t="shared" si="55"/>
        <v>709</v>
      </c>
      <c r="G135" s="61">
        <f t="shared" si="55"/>
        <v>833</v>
      </c>
      <c r="H135" s="61">
        <f t="shared" si="55"/>
        <v>707</v>
      </c>
      <c r="I135" s="61">
        <f t="shared" si="55"/>
        <v>43</v>
      </c>
      <c r="J135" s="61">
        <f t="shared" si="55"/>
        <v>56</v>
      </c>
      <c r="K135" s="61">
        <f t="shared" si="55"/>
        <v>41</v>
      </c>
      <c r="L135" s="61">
        <f t="shared" si="55"/>
        <v>53</v>
      </c>
      <c r="M135" s="61">
        <f aca="true" t="shared" si="56" ref="M135:S135">SUM(M130:M134)</f>
        <v>51</v>
      </c>
      <c r="N135" s="61">
        <f t="shared" si="56"/>
        <v>51</v>
      </c>
      <c r="O135" s="61">
        <f t="shared" si="56"/>
        <v>55</v>
      </c>
      <c r="P135" s="61">
        <f t="shared" si="56"/>
        <v>41</v>
      </c>
      <c r="Q135" s="61">
        <f t="shared" si="56"/>
        <v>40</v>
      </c>
      <c r="R135" s="61">
        <f t="shared" si="56"/>
        <v>765</v>
      </c>
      <c r="S135" s="77">
        <f t="shared" si="56"/>
        <v>0</v>
      </c>
      <c r="T135" s="61"/>
    </row>
    <row r="136" spans="1:20" s="12" customFormat="1" ht="11.25">
      <c r="A136" s="89" t="s">
        <v>307</v>
      </c>
      <c r="B136" s="61">
        <f aca="true" t="shared" si="57" ref="B136:S136">SUM(B135,B129,B123,B117,B111,B105)</f>
        <v>35148</v>
      </c>
      <c r="C136" s="61">
        <f t="shared" si="57"/>
        <v>3802</v>
      </c>
      <c r="D136" s="61">
        <f t="shared" si="57"/>
        <v>3929</v>
      </c>
      <c r="E136" s="61">
        <f t="shared" si="57"/>
        <v>3675</v>
      </c>
      <c r="F136" s="61">
        <f t="shared" si="57"/>
        <v>4774</v>
      </c>
      <c r="G136" s="61">
        <f t="shared" si="57"/>
        <v>5592</v>
      </c>
      <c r="H136" s="61">
        <f t="shared" si="57"/>
        <v>4707</v>
      </c>
      <c r="I136" s="61">
        <f t="shared" si="57"/>
        <v>285</v>
      </c>
      <c r="J136" s="61">
        <f t="shared" si="57"/>
        <v>350</v>
      </c>
      <c r="K136" s="61">
        <f t="shared" si="57"/>
        <v>270</v>
      </c>
      <c r="L136" s="61">
        <f t="shared" si="57"/>
        <v>304</v>
      </c>
      <c r="M136" s="61">
        <f t="shared" si="57"/>
        <v>330</v>
      </c>
      <c r="N136" s="61">
        <f t="shared" si="57"/>
        <v>288</v>
      </c>
      <c r="O136" s="61">
        <f t="shared" si="57"/>
        <v>365</v>
      </c>
      <c r="P136" s="61">
        <f t="shared" si="57"/>
        <v>218</v>
      </c>
      <c r="Q136" s="61">
        <f t="shared" si="57"/>
        <v>188</v>
      </c>
      <c r="R136" s="61">
        <f t="shared" si="57"/>
        <v>6071</v>
      </c>
      <c r="S136" s="77">
        <f t="shared" si="57"/>
        <v>0</v>
      </c>
      <c r="T136" s="61"/>
    </row>
    <row r="137" spans="1:20" s="4" customFormat="1" ht="11.25">
      <c r="A137" s="88" t="s">
        <v>110</v>
      </c>
      <c r="B137" s="60">
        <v>1059</v>
      </c>
      <c r="C137" s="60">
        <v>147</v>
      </c>
      <c r="D137" s="60">
        <v>142</v>
      </c>
      <c r="E137" s="60">
        <v>139</v>
      </c>
      <c r="F137" s="60">
        <v>122</v>
      </c>
      <c r="G137" s="60">
        <v>144</v>
      </c>
      <c r="H137" s="60">
        <v>115</v>
      </c>
      <c r="I137" s="60">
        <v>11</v>
      </c>
      <c r="J137" s="60">
        <v>13</v>
      </c>
      <c r="K137" s="60">
        <v>13</v>
      </c>
      <c r="L137" s="60">
        <v>8</v>
      </c>
      <c r="M137" s="97">
        <v>11</v>
      </c>
      <c r="N137" s="97">
        <v>9</v>
      </c>
      <c r="O137" s="97">
        <v>7</v>
      </c>
      <c r="P137" s="97">
        <v>3</v>
      </c>
      <c r="Q137" s="97">
        <v>3</v>
      </c>
      <c r="R137" s="97">
        <v>172</v>
      </c>
      <c r="S137" s="98">
        <v>0</v>
      </c>
      <c r="T137" s="97"/>
    </row>
    <row r="138" spans="1:20" s="4" customFormat="1" ht="11.25">
      <c r="A138" s="88" t="s">
        <v>111</v>
      </c>
      <c r="B138" s="60">
        <v>1245</v>
      </c>
      <c r="C138" s="60">
        <v>191</v>
      </c>
      <c r="D138" s="60">
        <v>169</v>
      </c>
      <c r="E138" s="60">
        <v>175</v>
      </c>
      <c r="F138" s="60">
        <v>125</v>
      </c>
      <c r="G138" s="60">
        <v>149</v>
      </c>
      <c r="H138" s="60">
        <v>117</v>
      </c>
      <c r="I138" s="60">
        <v>8</v>
      </c>
      <c r="J138" s="60">
        <v>13</v>
      </c>
      <c r="K138" s="60">
        <v>7</v>
      </c>
      <c r="L138" s="60">
        <v>11</v>
      </c>
      <c r="M138" s="97">
        <v>15</v>
      </c>
      <c r="N138" s="97">
        <v>10</v>
      </c>
      <c r="O138" s="97">
        <v>14</v>
      </c>
      <c r="P138" s="97">
        <v>3</v>
      </c>
      <c r="Q138" s="97">
        <v>6</v>
      </c>
      <c r="R138" s="97">
        <v>232</v>
      </c>
      <c r="S138" s="98">
        <v>0</v>
      </c>
      <c r="T138" s="97"/>
    </row>
    <row r="139" spans="1:20" s="12" customFormat="1" ht="11.25">
      <c r="A139" s="89" t="s">
        <v>206</v>
      </c>
      <c r="B139" s="61">
        <f aca="true" t="shared" si="58" ref="B139:L139">SUM(B137:B138)</f>
        <v>2304</v>
      </c>
      <c r="C139" s="61">
        <f t="shared" si="58"/>
        <v>338</v>
      </c>
      <c r="D139" s="61">
        <f t="shared" si="58"/>
        <v>311</v>
      </c>
      <c r="E139" s="61">
        <f t="shared" si="58"/>
        <v>314</v>
      </c>
      <c r="F139" s="61">
        <f t="shared" si="58"/>
        <v>247</v>
      </c>
      <c r="G139" s="61">
        <f t="shared" si="58"/>
        <v>293</v>
      </c>
      <c r="H139" s="61">
        <f t="shared" si="58"/>
        <v>232</v>
      </c>
      <c r="I139" s="61">
        <f t="shared" si="58"/>
        <v>19</v>
      </c>
      <c r="J139" s="61">
        <f t="shared" si="58"/>
        <v>26</v>
      </c>
      <c r="K139" s="61">
        <f t="shared" si="58"/>
        <v>20</v>
      </c>
      <c r="L139" s="61">
        <f t="shared" si="58"/>
        <v>19</v>
      </c>
      <c r="M139" s="61">
        <f aca="true" t="shared" si="59" ref="M139:S139">SUM(M137:M138)</f>
        <v>26</v>
      </c>
      <c r="N139" s="61">
        <f t="shared" si="59"/>
        <v>19</v>
      </c>
      <c r="O139" s="61">
        <f t="shared" si="59"/>
        <v>21</v>
      </c>
      <c r="P139" s="61">
        <f t="shared" si="59"/>
        <v>6</v>
      </c>
      <c r="Q139" s="61">
        <f t="shared" si="59"/>
        <v>9</v>
      </c>
      <c r="R139" s="61">
        <f t="shared" si="59"/>
        <v>404</v>
      </c>
      <c r="S139" s="77">
        <f t="shared" si="59"/>
        <v>0</v>
      </c>
      <c r="T139" s="61"/>
    </row>
    <row r="140" spans="1:20" s="4" customFormat="1" ht="11.25">
      <c r="A140" s="88" t="s">
        <v>112</v>
      </c>
      <c r="B140" s="60">
        <v>2031</v>
      </c>
      <c r="C140" s="60">
        <v>330</v>
      </c>
      <c r="D140" s="60">
        <v>322</v>
      </c>
      <c r="E140" s="60">
        <v>313</v>
      </c>
      <c r="F140" s="60">
        <v>183</v>
      </c>
      <c r="G140" s="60">
        <v>196</v>
      </c>
      <c r="H140" s="60">
        <v>178</v>
      </c>
      <c r="I140" s="60">
        <v>11</v>
      </c>
      <c r="J140" s="60">
        <v>13</v>
      </c>
      <c r="K140" s="60">
        <v>12</v>
      </c>
      <c r="L140" s="60">
        <v>15</v>
      </c>
      <c r="M140" s="97">
        <v>18</v>
      </c>
      <c r="N140" s="97">
        <v>12</v>
      </c>
      <c r="O140" s="97">
        <v>11</v>
      </c>
      <c r="P140" s="97">
        <v>7</v>
      </c>
      <c r="Q140" s="97">
        <v>6</v>
      </c>
      <c r="R140" s="97">
        <v>404</v>
      </c>
      <c r="S140" s="98">
        <v>0</v>
      </c>
      <c r="T140" s="97"/>
    </row>
    <row r="141" spans="1:20" s="12" customFormat="1" ht="11.25">
      <c r="A141" s="89" t="s">
        <v>206</v>
      </c>
      <c r="B141" s="61">
        <f aca="true" t="shared" si="60" ref="B141:L141">SUM(B140)</f>
        <v>2031</v>
      </c>
      <c r="C141" s="61">
        <f t="shared" si="60"/>
        <v>330</v>
      </c>
      <c r="D141" s="61">
        <f t="shared" si="60"/>
        <v>322</v>
      </c>
      <c r="E141" s="61">
        <f t="shared" si="60"/>
        <v>313</v>
      </c>
      <c r="F141" s="61">
        <f t="shared" si="60"/>
        <v>183</v>
      </c>
      <c r="G141" s="61">
        <f t="shared" si="60"/>
        <v>196</v>
      </c>
      <c r="H141" s="61">
        <f t="shared" si="60"/>
        <v>178</v>
      </c>
      <c r="I141" s="61">
        <f t="shared" si="60"/>
        <v>11</v>
      </c>
      <c r="J141" s="61">
        <f t="shared" si="60"/>
        <v>13</v>
      </c>
      <c r="K141" s="61">
        <f t="shared" si="60"/>
        <v>12</v>
      </c>
      <c r="L141" s="61">
        <f t="shared" si="60"/>
        <v>15</v>
      </c>
      <c r="M141" s="61">
        <f aca="true" t="shared" si="61" ref="M141:S141">SUM(M140)</f>
        <v>18</v>
      </c>
      <c r="N141" s="61">
        <f t="shared" si="61"/>
        <v>12</v>
      </c>
      <c r="O141" s="61">
        <f t="shared" si="61"/>
        <v>11</v>
      </c>
      <c r="P141" s="61">
        <f t="shared" si="61"/>
        <v>7</v>
      </c>
      <c r="Q141" s="61">
        <f t="shared" si="61"/>
        <v>6</v>
      </c>
      <c r="R141" s="61">
        <f t="shared" si="61"/>
        <v>404</v>
      </c>
      <c r="S141" s="77">
        <f t="shared" si="61"/>
        <v>0</v>
      </c>
      <c r="T141" s="61"/>
    </row>
    <row r="142" spans="1:20" s="4" customFormat="1" ht="11.25">
      <c r="A142" s="88" t="s">
        <v>113</v>
      </c>
      <c r="B142" s="60">
        <v>2013</v>
      </c>
      <c r="C142" s="60">
        <v>316</v>
      </c>
      <c r="D142" s="60">
        <v>305</v>
      </c>
      <c r="E142" s="60">
        <v>287</v>
      </c>
      <c r="F142" s="60">
        <v>197</v>
      </c>
      <c r="G142" s="60">
        <v>234</v>
      </c>
      <c r="H142" s="60">
        <v>190</v>
      </c>
      <c r="I142" s="60">
        <v>15</v>
      </c>
      <c r="J142" s="60">
        <v>20</v>
      </c>
      <c r="K142" s="60">
        <v>14</v>
      </c>
      <c r="L142" s="60">
        <v>14</v>
      </c>
      <c r="M142" s="97">
        <v>11</v>
      </c>
      <c r="N142" s="97">
        <v>17</v>
      </c>
      <c r="O142" s="97">
        <v>11</v>
      </c>
      <c r="P142" s="97">
        <v>6</v>
      </c>
      <c r="Q142" s="97">
        <v>5</v>
      </c>
      <c r="R142" s="97">
        <v>371</v>
      </c>
      <c r="S142" s="98">
        <v>0</v>
      </c>
      <c r="T142" s="97"/>
    </row>
    <row r="143" spans="1:20" s="4" customFormat="1" ht="11.25">
      <c r="A143" s="88" t="s">
        <v>114</v>
      </c>
      <c r="B143" s="60">
        <v>1758</v>
      </c>
      <c r="C143" s="60">
        <v>268</v>
      </c>
      <c r="D143" s="60">
        <v>260</v>
      </c>
      <c r="E143" s="60">
        <v>256</v>
      </c>
      <c r="F143" s="60">
        <v>145</v>
      </c>
      <c r="G143" s="60">
        <v>173</v>
      </c>
      <c r="H143" s="60">
        <v>140</v>
      </c>
      <c r="I143" s="60">
        <v>16</v>
      </c>
      <c r="J143" s="60">
        <v>20</v>
      </c>
      <c r="K143" s="60">
        <v>12</v>
      </c>
      <c r="L143" s="60">
        <v>16</v>
      </c>
      <c r="M143" s="97">
        <v>20</v>
      </c>
      <c r="N143" s="97">
        <v>22</v>
      </c>
      <c r="O143" s="97">
        <v>19</v>
      </c>
      <c r="P143" s="97">
        <v>7</v>
      </c>
      <c r="Q143" s="97">
        <v>7</v>
      </c>
      <c r="R143" s="97">
        <v>377</v>
      </c>
      <c r="S143" s="98">
        <v>0</v>
      </c>
      <c r="T143" s="97"/>
    </row>
    <row r="144" spans="1:20" s="12" customFormat="1" ht="11.25">
      <c r="A144" s="89" t="s">
        <v>206</v>
      </c>
      <c r="B144" s="61">
        <f aca="true" t="shared" si="62" ref="B144:L144">SUM(B142:B143)</f>
        <v>3771</v>
      </c>
      <c r="C144" s="61">
        <f t="shared" si="62"/>
        <v>584</v>
      </c>
      <c r="D144" s="61">
        <f t="shared" si="62"/>
        <v>565</v>
      </c>
      <c r="E144" s="61">
        <f t="shared" si="62"/>
        <v>543</v>
      </c>
      <c r="F144" s="61">
        <f t="shared" si="62"/>
        <v>342</v>
      </c>
      <c r="G144" s="61">
        <f t="shared" si="62"/>
        <v>407</v>
      </c>
      <c r="H144" s="61">
        <f t="shared" si="62"/>
        <v>330</v>
      </c>
      <c r="I144" s="61">
        <f t="shared" si="62"/>
        <v>31</v>
      </c>
      <c r="J144" s="61">
        <f t="shared" si="62"/>
        <v>40</v>
      </c>
      <c r="K144" s="61">
        <f t="shared" si="62"/>
        <v>26</v>
      </c>
      <c r="L144" s="61">
        <f t="shared" si="62"/>
        <v>30</v>
      </c>
      <c r="M144" s="61">
        <f aca="true" t="shared" si="63" ref="M144:S144">SUM(M142:M143)</f>
        <v>31</v>
      </c>
      <c r="N144" s="61">
        <f t="shared" si="63"/>
        <v>39</v>
      </c>
      <c r="O144" s="61">
        <f t="shared" si="63"/>
        <v>30</v>
      </c>
      <c r="P144" s="61">
        <f t="shared" si="63"/>
        <v>13</v>
      </c>
      <c r="Q144" s="61">
        <f t="shared" si="63"/>
        <v>12</v>
      </c>
      <c r="R144" s="61">
        <f t="shared" si="63"/>
        <v>748</v>
      </c>
      <c r="S144" s="77">
        <f t="shared" si="63"/>
        <v>0</v>
      </c>
      <c r="T144" s="61"/>
    </row>
    <row r="145" spans="1:20" s="4" customFormat="1" ht="11.25">
      <c r="A145" s="88" t="s">
        <v>115</v>
      </c>
      <c r="B145" s="60">
        <v>1551</v>
      </c>
      <c r="C145" s="60">
        <v>235</v>
      </c>
      <c r="D145" s="60">
        <v>233</v>
      </c>
      <c r="E145" s="60">
        <v>232</v>
      </c>
      <c r="F145" s="60">
        <v>134</v>
      </c>
      <c r="G145" s="60">
        <v>174</v>
      </c>
      <c r="H145" s="60">
        <v>131</v>
      </c>
      <c r="I145" s="60">
        <v>15</v>
      </c>
      <c r="J145" s="60">
        <v>12</v>
      </c>
      <c r="K145" s="60">
        <v>18</v>
      </c>
      <c r="L145" s="60">
        <v>19</v>
      </c>
      <c r="M145" s="97">
        <v>22</v>
      </c>
      <c r="N145" s="97">
        <v>17</v>
      </c>
      <c r="O145" s="97">
        <v>17</v>
      </c>
      <c r="P145" s="97">
        <v>8</v>
      </c>
      <c r="Q145" s="97">
        <v>7</v>
      </c>
      <c r="R145" s="97">
        <v>277</v>
      </c>
      <c r="S145" s="98">
        <v>0</v>
      </c>
      <c r="T145" s="97"/>
    </row>
    <row r="146" spans="1:20" s="4" customFormat="1" ht="11.25">
      <c r="A146" s="88" t="s">
        <v>116</v>
      </c>
      <c r="B146" s="60">
        <v>1707</v>
      </c>
      <c r="C146" s="60">
        <v>281</v>
      </c>
      <c r="D146" s="60">
        <v>275</v>
      </c>
      <c r="E146" s="60">
        <v>281</v>
      </c>
      <c r="F146" s="60">
        <v>131</v>
      </c>
      <c r="G146" s="60">
        <v>165</v>
      </c>
      <c r="H146" s="60">
        <v>133</v>
      </c>
      <c r="I146" s="60">
        <v>9</v>
      </c>
      <c r="J146" s="60">
        <v>18</v>
      </c>
      <c r="K146" s="60">
        <v>11</v>
      </c>
      <c r="L146" s="60">
        <v>23</v>
      </c>
      <c r="M146" s="97">
        <v>30</v>
      </c>
      <c r="N146" s="97">
        <v>23</v>
      </c>
      <c r="O146" s="97">
        <v>19</v>
      </c>
      <c r="P146" s="97">
        <v>11</v>
      </c>
      <c r="Q146" s="97">
        <v>10</v>
      </c>
      <c r="R146" s="97">
        <v>287</v>
      </c>
      <c r="S146" s="98">
        <v>0</v>
      </c>
      <c r="T146" s="97"/>
    </row>
    <row r="147" spans="1:20" s="12" customFormat="1" ht="11.25">
      <c r="A147" s="89" t="s">
        <v>206</v>
      </c>
      <c r="B147" s="61">
        <f aca="true" t="shared" si="64" ref="B147:L147">SUM(B145:B146)</f>
        <v>3258</v>
      </c>
      <c r="C147" s="61">
        <f t="shared" si="64"/>
        <v>516</v>
      </c>
      <c r="D147" s="61">
        <f t="shared" si="64"/>
        <v>508</v>
      </c>
      <c r="E147" s="61">
        <f t="shared" si="64"/>
        <v>513</v>
      </c>
      <c r="F147" s="61">
        <f t="shared" si="64"/>
        <v>265</v>
      </c>
      <c r="G147" s="61">
        <f t="shared" si="64"/>
        <v>339</v>
      </c>
      <c r="H147" s="61">
        <f t="shared" si="64"/>
        <v>264</v>
      </c>
      <c r="I147" s="61">
        <f t="shared" si="64"/>
        <v>24</v>
      </c>
      <c r="J147" s="61">
        <f t="shared" si="64"/>
        <v>30</v>
      </c>
      <c r="K147" s="61">
        <f t="shared" si="64"/>
        <v>29</v>
      </c>
      <c r="L147" s="61">
        <f t="shared" si="64"/>
        <v>42</v>
      </c>
      <c r="M147" s="61">
        <f aca="true" t="shared" si="65" ref="M147:S147">SUM(M145:M146)</f>
        <v>52</v>
      </c>
      <c r="N147" s="61">
        <f t="shared" si="65"/>
        <v>40</v>
      </c>
      <c r="O147" s="61">
        <f t="shared" si="65"/>
        <v>36</v>
      </c>
      <c r="P147" s="61">
        <f t="shared" si="65"/>
        <v>19</v>
      </c>
      <c r="Q147" s="61">
        <f t="shared" si="65"/>
        <v>17</v>
      </c>
      <c r="R147" s="61">
        <f t="shared" si="65"/>
        <v>564</v>
      </c>
      <c r="S147" s="77">
        <f t="shared" si="65"/>
        <v>0</v>
      </c>
      <c r="T147" s="61"/>
    </row>
    <row r="148" spans="1:20" s="4" customFormat="1" ht="11.25">
      <c r="A148" s="88" t="s">
        <v>117</v>
      </c>
      <c r="B148" s="60">
        <v>2895</v>
      </c>
      <c r="C148" s="60">
        <v>252</v>
      </c>
      <c r="D148" s="60">
        <v>255</v>
      </c>
      <c r="E148" s="60">
        <v>245</v>
      </c>
      <c r="F148" s="60">
        <v>405</v>
      </c>
      <c r="G148" s="60">
        <v>497</v>
      </c>
      <c r="H148" s="60">
        <v>399</v>
      </c>
      <c r="I148" s="60">
        <v>35</v>
      </c>
      <c r="J148" s="60">
        <v>44</v>
      </c>
      <c r="K148" s="60">
        <v>31</v>
      </c>
      <c r="L148" s="60">
        <v>21</v>
      </c>
      <c r="M148" s="97">
        <v>18</v>
      </c>
      <c r="N148" s="97">
        <v>14</v>
      </c>
      <c r="O148" s="97">
        <v>36</v>
      </c>
      <c r="P148" s="97">
        <v>26</v>
      </c>
      <c r="Q148" s="97">
        <v>23</v>
      </c>
      <c r="R148" s="97">
        <v>594</v>
      </c>
      <c r="S148" s="98">
        <v>0</v>
      </c>
      <c r="T148" s="97"/>
    </row>
    <row r="149" spans="1:20" s="4" customFormat="1" ht="11.25">
      <c r="A149" s="88" t="s">
        <v>118</v>
      </c>
      <c r="B149" s="60">
        <v>1560</v>
      </c>
      <c r="C149" s="60">
        <v>137</v>
      </c>
      <c r="D149" s="60">
        <v>144</v>
      </c>
      <c r="E149" s="60">
        <v>132</v>
      </c>
      <c r="F149" s="60">
        <v>218</v>
      </c>
      <c r="G149" s="60">
        <v>249</v>
      </c>
      <c r="H149" s="60">
        <v>215</v>
      </c>
      <c r="I149" s="60">
        <v>12</v>
      </c>
      <c r="J149" s="60">
        <v>18</v>
      </c>
      <c r="K149" s="60">
        <v>12</v>
      </c>
      <c r="L149" s="60">
        <v>7</v>
      </c>
      <c r="M149" s="97">
        <v>9</v>
      </c>
      <c r="N149" s="97">
        <v>8</v>
      </c>
      <c r="O149" s="97">
        <v>18</v>
      </c>
      <c r="P149" s="97">
        <v>10</v>
      </c>
      <c r="Q149" s="97">
        <v>7</v>
      </c>
      <c r="R149" s="97">
        <v>364</v>
      </c>
      <c r="S149" s="98">
        <v>0</v>
      </c>
      <c r="T149" s="97"/>
    </row>
    <row r="150" spans="1:20" s="4" customFormat="1" ht="11.25">
      <c r="A150" s="88" t="s">
        <v>119</v>
      </c>
      <c r="B150" s="60">
        <v>2205</v>
      </c>
      <c r="C150" s="60">
        <v>154</v>
      </c>
      <c r="D150" s="60">
        <v>153</v>
      </c>
      <c r="E150" s="60">
        <v>150</v>
      </c>
      <c r="F150" s="60">
        <v>329</v>
      </c>
      <c r="G150" s="60">
        <v>361</v>
      </c>
      <c r="H150" s="60">
        <v>328</v>
      </c>
      <c r="I150" s="60">
        <v>27</v>
      </c>
      <c r="J150" s="60">
        <v>28</v>
      </c>
      <c r="K150" s="60">
        <v>28</v>
      </c>
      <c r="L150" s="60">
        <v>4</v>
      </c>
      <c r="M150" s="97">
        <v>8</v>
      </c>
      <c r="N150" s="97">
        <v>2</v>
      </c>
      <c r="O150" s="97">
        <v>26</v>
      </c>
      <c r="P150" s="97">
        <v>12</v>
      </c>
      <c r="Q150" s="97">
        <v>9</v>
      </c>
      <c r="R150" s="97">
        <v>586</v>
      </c>
      <c r="S150" s="98">
        <v>0</v>
      </c>
      <c r="T150" s="97"/>
    </row>
    <row r="151" spans="1:20" s="4" customFormat="1" ht="11.25">
      <c r="A151" s="88" t="s">
        <v>120</v>
      </c>
      <c r="B151" s="60">
        <v>2805</v>
      </c>
      <c r="C151" s="60">
        <v>251</v>
      </c>
      <c r="D151" s="60">
        <v>254</v>
      </c>
      <c r="E151" s="60">
        <v>232</v>
      </c>
      <c r="F151" s="60">
        <v>433</v>
      </c>
      <c r="G151" s="60">
        <v>502</v>
      </c>
      <c r="H151" s="60">
        <v>424</v>
      </c>
      <c r="I151" s="60">
        <v>21</v>
      </c>
      <c r="J151" s="60">
        <v>36</v>
      </c>
      <c r="K151" s="60">
        <v>27</v>
      </c>
      <c r="L151" s="60">
        <v>22</v>
      </c>
      <c r="M151" s="97">
        <v>27</v>
      </c>
      <c r="N151" s="97">
        <v>25</v>
      </c>
      <c r="O151" s="97">
        <v>33</v>
      </c>
      <c r="P151" s="97">
        <v>21</v>
      </c>
      <c r="Q151" s="97">
        <v>23</v>
      </c>
      <c r="R151" s="97">
        <v>474</v>
      </c>
      <c r="S151" s="98">
        <v>0</v>
      </c>
      <c r="T151" s="97"/>
    </row>
    <row r="152" spans="1:20" s="4" customFormat="1" ht="11.25">
      <c r="A152" s="88" t="s">
        <v>121</v>
      </c>
      <c r="B152" s="60">
        <v>2265</v>
      </c>
      <c r="C152" s="60">
        <v>165</v>
      </c>
      <c r="D152" s="60">
        <v>174</v>
      </c>
      <c r="E152" s="60">
        <v>153</v>
      </c>
      <c r="F152" s="60">
        <v>351</v>
      </c>
      <c r="G152" s="60">
        <v>387</v>
      </c>
      <c r="H152" s="60">
        <v>342</v>
      </c>
      <c r="I152" s="60">
        <v>20</v>
      </c>
      <c r="J152" s="60">
        <v>30</v>
      </c>
      <c r="K152" s="60">
        <v>27</v>
      </c>
      <c r="L152" s="60">
        <v>11</v>
      </c>
      <c r="M152" s="97">
        <v>11</v>
      </c>
      <c r="N152" s="97">
        <v>8</v>
      </c>
      <c r="O152" s="97">
        <v>33</v>
      </c>
      <c r="P152" s="97">
        <v>16</v>
      </c>
      <c r="Q152" s="97">
        <v>15</v>
      </c>
      <c r="R152" s="97">
        <v>522</v>
      </c>
      <c r="S152" s="98">
        <v>0</v>
      </c>
      <c r="T152" s="97"/>
    </row>
    <row r="153" spans="1:20" s="4" customFormat="1" ht="11.25">
      <c r="A153" s="88" t="s">
        <v>122</v>
      </c>
      <c r="B153" s="60">
        <v>1788</v>
      </c>
      <c r="C153" s="60">
        <v>178</v>
      </c>
      <c r="D153" s="60">
        <v>168</v>
      </c>
      <c r="E153" s="60">
        <v>168</v>
      </c>
      <c r="F153" s="60">
        <v>262</v>
      </c>
      <c r="G153" s="60">
        <v>324</v>
      </c>
      <c r="H153" s="60">
        <v>262</v>
      </c>
      <c r="I153" s="60">
        <v>19</v>
      </c>
      <c r="J153" s="60">
        <v>17</v>
      </c>
      <c r="K153" s="60">
        <v>22</v>
      </c>
      <c r="L153" s="60">
        <v>16</v>
      </c>
      <c r="M153" s="97">
        <v>10</v>
      </c>
      <c r="N153" s="97">
        <v>14</v>
      </c>
      <c r="O153" s="97">
        <v>16</v>
      </c>
      <c r="P153" s="97">
        <v>10</v>
      </c>
      <c r="Q153" s="97">
        <v>6</v>
      </c>
      <c r="R153" s="97">
        <v>296</v>
      </c>
      <c r="S153" s="98">
        <v>0</v>
      </c>
      <c r="T153" s="97"/>
    </row>
    <row r="154" spans="1:20" s="4" customFormat="1" ht="11.25">
      <c r="A154" s="88" t="s">
        <v>123</v>
      </c>
      <c r="B154" s="60">
        <v>1809</v>
      </c>
      <c r="C154" s="60">
        <v>244</v>
      </c>
      <c r="D154" s="60">
        <v>237</v>
      </c>
      <c r="E154" s="60">
        <v>235</v>
      </c>
      <c r="F154" s="60">
        <v>181</v>
      </c>
      <c r="G154" s="60">
        <v>225</v>
      </c>
      <c r="H154" s="60">
        <v>183</v>
      </c>
      <c r="I154" s="60">
        <v>22</v>
      </c>
      <c r="J154" s="60">
        <v>28</v>
      </c>
      <c r="K154" s="60">
        <v>18</v>
      </c>
      <c r="L154" s="60">
        <v>18</v>
      </c>
      <c r="M154" s="97">
        <v>22</v>
      </c>
      <c r="N154" s="97">
        <v>21</v>
      </c>
      <c r="O154" s="97">
        <v>17</v>
      </c>
      <c r="P154" s="97">
        <v>10</v>
      </c>
      <c r="Q154" s="97">
        <v>9</v>
      </c>
      <c r="R154" s="97">
        <v>339</v>
      </c>
      <c r="S154" s="98">
        <v>0</v>
      </c>
      <c r="T154" s="97"/>
    </row>
    <row r="155" spans="1:20" s="4" customFormat="1" ht="11.25">
      <c r="A155" s="88" t="s">
        <v>124</v>
      </c>
      <c r="B155" s="60">
        <v>2079</v>
      </c>
      <c r="C155" s="60">
        <v>246</v>
      </c>
      <c r="D155" s="60">
        <v>242</v>
      </c>
      <c r="E155" s="60">
        <v>247</v>
      </c>
      <c r="F155" s="60">
        <v>243</v>
      </c>
      <c r="G155" s="60">
        <v>301</v>
      </c>
      <c r="H155" s="60">
        <v>248</v>
      </c>
      <c r="I155" s="60">
        <v>23</v>
      </c>
      <c r="J155" s="60">
        <v>23</v>
      </c>
      <c r="K155" s="60">
        <v>17</v>
      </c>
      <c r="L155" s="60">
        <v>26</v>
      </c>
      <c r="M155" s="97">
        <v>29</v>
      </c>
      <c r="N155" s="97">
        <v>25</v>
      </c>
      <c r="O155" s="97">
        <v>15</v>
      </c>
      <c r="P155" s="97">
        <v>10</v>
      </c>
      <c r="Q155" s="97">
        <v>6</v>
      </c>
      <c r="R155" s="97">
        <v>378</v>
      </c>
      <c r="S155" s="98">
        <v>0</v>
      </c>
      <c r="T155" s="97"/>
    </row>
    <row r="156" spans="1:20" s="4" customFormat="1" ht="11.25">
      <c r="A156" s="88" t="s">
        <v>125</v>
      </c>
      <c r="B156" s="60">
        <v>1113</v>
      </c>
      <c r="C156" s="60">
        <v>110</v>
      </c>
      <c r="D156" s="60">
        <v>110</v>
      </c>
      <c r="E156" s="60">
        <v>99</v>
      </c>
      <c r="F156" s="60">
        <v>133</v>
      </c>
      <c r="G156" s="60">
        <v>145</v>
      </c>
      <c r="H156" s="60">
        <v>117</v>
      </c>
      <c r="I156" s="60">
        <v>7</v>
      </c>
      <c r="J156" s="60">
        <v>13</v>
      </c>
      <c r="K156" s="60">
        <v>7</v>
      </c>
      <c r="L156" s="60">
        <v>15</v>
      </c>
      <c r="M156" s="97">
        <v>17</v>
      </c>
      <c r="N156" s="97">
        <v>13</v>
      </c>
      <c r="O156" s="97">
        <v>16</v>
      </c>
      <c r="P156" s="97">
        <v>11</v>
      </c>
      <c r="Q156" s="97">
        <v>7</v>
      </c>
      <c r="R156" s="97">
        <v>293</v>
      </c>
      <c r="S156" s="98">
        <v>0</v>
      </c>
      <c r="T156" s="97"/>
    </row>
    <row r="157" spans="1:20" s="4" customFormat="1" ht="11.25">
      <c r="A157" s="88" t="s">
        <v>126</v>
      </c>
      <c r="B157" s="60">
        <v>630</v>
      </c>
      <c r="C157" s="60">
        <v>66</v>
      </c>
      <c r="D157" s="60">
        <v>72</v>
      </c>
      <c r="E157" s="60">
        <v>64</v>
      </c>
      <c r="F157" s="60">
        <v>65</v>
      </c>
      <c r="G157" s="60">
        <v>81</v>
      </c>
      <c r="H157" s="60">
        <v>66</v>
      </c>
      <c r="I157" s="60">
        <v>7</v>
      </c>
      <c r="J157" s="60">
        <v>6</v>
      </c>
      <c r="K157" s="60">
        <v>6</v>
      </c>
      <c r="L157" s="60">
        <v>3</v>
      </c>
      <c r="M157" s="97">
        <v>5</v>
      </c>
      <c r="N157" s="97">
        <v>5</v>
      </c>
      <c r="O157" s="97">
        <v>7</v>
      </c>
      <c r="P157" s="97">
        <v>6</v>
      </c>
      <c r="Q157" s="97">
        <v>3</v>
      </c>
      <c r="R157" s="97">
        <v>168</v>
      </c>
      <c r="S157" s="98">
        <v>0</v>
      </c>
      <c r="T157" s="97"/>
    </row>
    <row r="158" spans="1:20" s="12" customFormat="1" ht="11.25">
      <c r="A158" s="89" t="s">
        <v>206</v>
      </c>
      <c r="B158" s="61">
        <f aca="true" t="shared" si="66" ref="B158:L158">SUM(B148:B157)</f>
        <v>19149</v>
      </c>
      <c r="C158" s="61">
        <f t="shared" si="66"/>
        <v>1803</v>
      </c>
      <c r="D158" s="61">
        <f t="shared" si="66"/>
        <v>1809</v>
      </c>
      <c r="E158" s="61">
        <f t="shared" si="66"/>
        <v>1725</v>
      </c>
      <c r="F158" s="61">
        <f t="shared" si="66"/>
        <v>2620</v>
      </c>
      <c r="G158" s="61">
        <f t="shared" si="66"/>
        <v>3072</v>
      </c>
      <c r="H158" s="61">
        <f t="shared" si="66"/>
        <v>2584</v>
      </c>
      <c r="I158" s="61">
        <f t="shared" si="66"/>
        <v>193</v>
      </c>
      <c r="J158" s="61">
        <f t="shared" si="66"/>
        <v>243</v>
      </c>
      <c r="K158" s="61">
        <f t="shared" si="66"/>
        <v>195</v>
      </c>
      <c r="L158" s="61">
        <f t="shared" si="66"/>
        <v>143</v>
      </c>
      <c r="M158" s="61">
        <f aca="true" t="shared" si="67" ref="M158:S158">SUM(M148:M157)</f>
        <v>156</v>
      </c>
      <c r="N158" s="61">
        <f t="shared" si="67"/>
        <v>135</v>
      </c>
      <c r="O158" s="61">
        <f t="shared" si="67"/>
        <v>217</v>
      </c>
      <c r="P158" s="61">
        <f t="shared" si="67"/>
        <v>132</v>
      </c>
      <c r="Q158" s="61">
        <f t="shared" si="67"/>
        <v>108</v>
      </c>
      <c r="R158" s="61">
        <f t="shared" si="67"/>
        <v>4014</v>
      </c>
      <c r="S158" s="77">
        <f t="shared" si="67"/>
        <v>0</v>
      </c>
      <c r="T158" s="61"/>
    </row>
    <row r="159" spans="1:20" s="4" customFormat="1" ht="11.25">
      <c r="A159" s="88" t="s">
        <v>127</v>
      </c>
      <c r="B159" s="60">
        <v>1812</v>
      </c>
      <c r="C159" s="60">
        <v>249</v>
      </c>
      <c r="D159" s="60">
        <v>224</v>
      </c>
      <c r="E159" s="60">
        <v>237</v>
      </c>
      <c r="F159" s="60">
        <v>206</v>
      </c>
      <c r="G159" s="60">
        <v>243</v>
      </c>
      <c r="H159" s="60">
        <v>199</v>
      </c>
      <c r="I159" s="60">
        <v>12</v>
      </c>
      <c r="J159" s="60">
        <v>9</v>
      </c>
      <c r="K159" s="60">
        <v>13</v>
      </c>
      <c r="L159" s="60">
        <v>20</v>
      </c>
      <c r="M159" s="97">
        <v>23</v>
      </c>
      <c r="N159" s="97">
        <v>14</v>
      </c>
      <c r="O159" s="97">
        <v>16</v>
      </c>
      <c r="P159" s="97">
        <v>13</v>
      </c>
      <c r="Q159" s="97">
        <v>7</v>
      </c>
      <c r="R159" s="97">
        <v>327</v>
      </c>
      <c r="S159" s="98">
        <v>0</v>
      </c>
      <c r="T159" s="97"/>
    </row>
    <row r="160" spans="1:20" s="4" customFormat="1" ht="11.25">
      <c r="A160" s="88" t="s">
        <v>128</v>
      </c>
      <c r="B160" s="60">
        <v>1575</v>
      </c>
      <c r="C160" s="60">
        <v>214</v>
      </c>
      <c r="D160" s="60">
        <v>203</v>
      </c>
      <c r="E160" s="60">
        <v>212</v>
      </c>
      <c r="F160" s="60">
        <v>171</v>
      </c>
      <c r="G160" s="60">
        <v>191</v>
      </c>
      <c r="H160" s="60">
        <v>161</v>
      </c>
      <c r="I160" s="60">
        <v>23</v>
      </c>
      <c r="J160" s="60">
        <v>13</v>
      </c>
      <c r="K160" s="60">
        <v>24</v>
      </c>
      <c r="L160" s="60">
        <v>20</v>
      </c>
      <c r="M160" s="97">
        <v>27</v>
      </c>
      <c r="N160" s="97">
        <v>28</v>
      </c>
      <c r="O160" s="97">
        <v>12</v>
      </c>
      <c r="P160" s="97">
        <v>7</v>
      </c>
      <c r="Q160" s="97">
        <v>6</v>
      </c>
      <c r="R160" s="97">
        <v>263</v>
      </c>
      <c r="S160" s="98">
        <v>0</v>
      </c>
      <c r="T160" s="97"/>
    </row>
    <row r="161" spans="1:20" s="4" customFormat="1" ht="11.25">
      <c r="A161" s="88" t="s">
        <v>129</v>
      </c>
      <c r="B161" s="60">
        <v>1989</v>
      </c>
      <c r="C161" s="60">
        <v>227</v>
      </c>
      <c r="D161" s="60">
        <v>215</v>
      </c>
      <c r="E161" s="60">
        <v>215</v>
      </c>
      <c r="F161" s="60">
        <v>255</v>
      </c>
      <c r="G161" s="60">
        <v>292</v>
      </c>
      <c r="H161" s="60">
        <v>254</v>
      </c>
      <c r="I161" s="60">
        <v>18</v>
      </c>
      <c r="J161" s="60">
        <v>24</v>
      </c>
      <c r="K161" s="60">
        <v>17</v>
      </c>
      <c r="L161" s="60">
        <v>12</v>
      </c>
      <c r="M161" s="97">
        <v>15</v>
      </c>
      <c r="N161" s="97">
        <v>11</v>
      </c>
      <c r="O161" s="97">
        <v>16</v>
      </c>
      <c r="P161" s="97">
        <v>15</v>
      </c>
      <c r="Q161" s="97">
        <v>11</v>
      </c>
      <c r="R161" s="97">
        <v>392</v>
      </c>
      <c r="S161" s="98">
        <v>0</v>
      </c>
      <c r="T161" s="97"/>
    </row>
    <row r="162" spans="1:20" s="12" customFormat="1" ht="11.25">
      <c r="A162" s="89" t="s">
        <v>206</v>
      </c>
      <c r="B162" s="61">
        <f aca="true" t="shared" si="68" ref="B162:L162">SUM(B159:B161)</f>
        <v>5376</v>
      </c>
      <c r="C162" s="61">
        <f t="shared" si="68"/>
        <v>690</v>
      </c>
      <c r="D162" s="61">
        <f t="shared" si="68"/>
        <v>642</v>
      </c>
      <c r="E162" s="61">
        <f t="shared" si="68"/>
        <v>664</v>
      </c>
      <c r="F162" s="61">
        <f t="shared" si="68"/>
        <v>632</v>
      </c>
      <c r="G162" s="61">
        <f t="shared" si="68"/>
        <v>726</v>
      </c>
      <c r="H162" s="61">
        <f t="shared" si="68"/>
        <v>614</v>
      </c>
      <c r="I162" s="61">
        <f t="shared" si="68"/>
        <v>53</v>
      </c>
      <c r="J162" s="61">
        <f t="shared" si="68"/>
        <v>46</v>
      </c>
      <c r="K162" s="61">
        <f t="shared" si="68"/>
        <v>54</v>
      </c>
      <c r="L162" s="61">
        <f t="shared" si="68"/>
        <v>52</v>
      </c>
      <c r="M162" s="61">
        <f aca="true" t="shared" si="69" ref="M162:S162">SUM(M159:M161)</f>
        <v>65</v>
      </c>
      <c r="N162" s="61">
        <f t="shared" si="69"/>
        <v>53</v>
      </c>
      <c r="O162" s="61">
        <f t="shared" si="69"/>
        <v>44</v>
      </c>
      <c r="P162" s="61">
        <f t="shared" si="69"/>
        <v>35</v>
      </c>
      <c r="Q162" s="61">
        <f t="shared" si="69"/>
        <v>24</v>
      </c>
      <c r="R162" s="61">
        <f t="shared" si="69"/>
        <v>982</v>
      </c>
      <c r="S162" s="77">
        <f t="shared" si="69"/>
        <v>0</v>
      </c>
      <c r="T162" s="61"/>
    </row>
    <row r="163" spans="1:20" s="4" customFormat="1" ht="11.25">
      <c r="A163" s="88" t="s">
        <v>130</v>
      </c>
      <c r="B163" s="60">
        <v>714</v>
      </c>
      <c r="C163" s="60">
        <v>91</v>
      </c>
      <c r="D163" s="60">
        <v>95</v>
      </c>
      <c r="E163" s="60">
        <v>86</v>
      </c>
      <c r="F163" s="60">
        <v>72</v>
      </c>
      <c r="G163" s="60">
        <v>76</v>
      </c>
      <c r="H163" s="60">
        <v>71</v>
      </c>
      <c r="I163" s="60">
        <v>5</v>
      </c>
      <c r="J163" s="60">
        <v>8</v>
      </c>
      <c r="K163" s="60">
        <v>7</v>
      </c>
      <c r="L163" s="60">
        <v>5</v>
      </c>
      <c r="M163" s="97">
        <v>1</v>
      </c>
      <c r="N163" s="97">
        <v>3</v>
      </c>
      <c r="O163" s="97">
        <v>3</v>
      </c>
      <c r="P163" s="97">
        <v>5</v>
      </c>
      <c r="Q163" s="97">
        <v>5</v>
      </c>
      <c r="R163" s="97">
        <v>181</v>
      </c>
      <c r="S163" s="98">
        <v>0</v>
      </c>
      <c r="T163" s="97"/>
    </row>
    <row r="164" spans="1:20" s="4" customFormat="1" ht="11.25">
      <c r="A164" s="88" t="s">
        <v>131</v>
      </c>
      <c r="B164" s="60">
        <v>1416</v>
      </c>
      <c r="C164" s="60">
        <v>189</v>
      </c>
      <c r="D164" s="60">
        <v>187</v>
      </c>
      <c r="E164" s="60">
        <v>188</v>
      </c>
      <c r="F164" s="60">
        <v>153</v>
      </c>
      <c r="G164" s="60">
        <v>156</v>
      </c>
      <c r="H164" s="60">
        <v>150</v>
      </c>
      <c r="I164" s="60">
        <v>7</v>
      </c>
      <c r="J164" s="60">
        <v>9</v>
      </c>
      <c r="K164" s="60">
        <v>7</v>
      </c>
      <c r="L164" s="60">
        <v>10</v>
      </c>
      <c r="M164" s="97">
        <v>16</v>
      </c>
      <c r="N164" s="97">
        <v>10</v>
      </c>
      <c r="O164" s="97">
        <v>16</v>
      </c>
      <c r="P164" s="97">
        <v>8</v>
      </c>
      <c r="Q164" s="97">
        <v>7</v>
      </c>
      <c r="R164" s="97">
        <v>303</v>
      </c>
      <c r="S164" s="98">
        <v>0</v>
      </c>
      <c r="T164" s="97"/>
    </row>
    <row r="165" spans="1:20" s="4" customFormat="1" ht="11.25">
      <c r="A165" s="88" t="s">
        <v>132</v>
      </c>
      <c r="B165" s="60">
        <v>1302</v>
      </c>
      <c r="C165" s="60">
        <v>154</v>
      </c>
      <c r="D165" s="60">
        <v>146</v>
      </c>
      <c r="E165" s="60">
        <v>144</v>
      </c>
      <c r="F165" s="60">
        <v>156</v>
      </c>
      <c r="G165" s="60">
        <v>162</v>
      </c>
      <c r="H165" s="60">
        <v>158</v>
      </c>
      <c r="I165" s="60">
        <v>3</v>
      </c>
      <c r="J165" s="60">
        <v>8</v>
      </c>
      <c r="K165" s="60">
        <v>5</v>
      </c>
      <c r="L165" s="60">
        <v>4</v>
      </c>
      <c r="M165" s="97">
        <v>5</v>
      </c>
      <c r="N165" s="97">
        <v>2</v>
      </c>
      <c r="O165" s="97">
        <v>10</v>
      </c>
      <c r="P165" s="97">
        <v>6</v>
      </c>
      <c r="Q165" s="97">
        <v>6</v>
      </c>
      <c r="R165" s="97">
        <v>333</v>
      </c>
      <c r="S165" s="98">
        <v>0</v>
      </c>
      <c r="T165" s="97"/>
    </row>
    <row r="166" spans="1:20" s="12" customFormat="1" ht="11.25">
      <c r="A166" s="89" t="s">
        <v>206</v>
      </c>
      <c r="B166" s="61">
        <f aca="true" t="shared" si="70" ref="B166:L166">SUM(B163:B165)</f>
        <v>3432</v>
      </c>
      <c r="C166" s="61">
        <f t="shared" si="70"/>
        <v>434</v>
      </c>
      <c r="D166" s="61">
        <f t="shared" si="70"/>
        <v>428</v>
      </c>
      <c r="E166" s="61">
        <f t="shared" si="70"/>
        <v>418</v>
      </c>
      <c r="F166" s="61">
        <f t="shared" si="70"/>
        <v>381</v>
      </c>
      <c r="G166" s="61">
        <f t="shared" si="70"/>
        <v>394</v>
      </c>
      <c r="H166" s="61">
        <f t="shared" si="70"/>
        <v>379</v>
      </c>
      <c r="I166" s="61">
        <f t="shared" si="70"/>
        <v>15</v>
      </c>
      <c r="J166" s="61">
        <f t="shared" si="70"/>
        <v>25</v>
      </c>
      <c r="K166" s="61">
        <f t="shared" si="70"/>
        <v>19</v>
      </c>
      <c r="L166" s="61">
        <f t="shared" si="70"/>
        <v>19</v>
      </c>
      <c r="M166" s="61">
        <f aca="true" t="shared" si="71" ref="M166:S166">SUM(M163:M165)</f>
        <v>22</v>
      </c>
      <c r="N166" s="61">
        <f t="shared" si="71"/>
        <v>15</v>
      </c>
      <c r="O166" s="61">
        <f t="shared" si="71"/>
        <v>29</v>
      </c>
      <c r="P166" s="61">
        <f t="shared" si="71"/>
        <v>19</v>
      </c>
      <c r="Q166" s="61">
        <f t="shared" si="71"/>
        <v>18</v>
      </c>
      <c r="R166" s="61">
        <f t="shared" si="71"/>
        <v>817</v>
      </c>
      <c r="S166" s="77">
        <f t="shared" si="71"/>
        <v>0</v>
      </c>
      <c r="T166" s="61"/>
    </row>
    <row r="167" spans="1:20" s="4" customFormat="1" ht="11.25">
      <c r="A167" s="88" t="s">
        <v>133</v>
      </c>
      <c r="B167" s="60">
        <v>1740</v>
      </c>
      <c r="C167" s="60">
        <v>211</v>
      </c>
      <c r="D167" s="60">
        <v>218</v>
      </c>
      <c r="E167" s="60">
        <v>199</v>
      </c>
      <c r="F167" s="60">
        <v>170</v>
      </c>
      <c r="G167" s="60">
        <v>219</v>
      </c>
      <c r="H167" s="60">
        <v>175</v>
      </c>
      <c r="I167" s="60">
        <v>7</v>
      </c>
      <c r="J167" s="60">
        <v>10</v>
      </c>
      <c r="K167" s="60">
        <v>8</v>
      </c>
      <c r="L167" s="60">
        <v>28</v>
      </c>
      <c r="M167" s="97">
        <v>39</v>
      </c>
      <c r="N167" s="97">
        <v>29</v>
      </c>
      <c r="O167" s="97">
        <v>22</v>
      </c>
      <c r="P167" s="97">
        <v>13</v>
      </c>
      <c r="Q167" s="97">
        <v>9</v>
      </c>
      <c r="R167" s="97">
        <v>383</v>
      </c>
      <c r="S167" s="98">
        <v>0</v>
      </c>
      <c r="T167" s="97"/>
    </row>
    <row r="168" spans="1:20" s="4" customFormat="1" ht="11.25">
      <c r="A168" s="88" t="s">
        <v>134</v>
      </c>
      <c r="B168" s="60">
        <v>1218</v>
      </c>
      <c r="C168" s="60">
        <v>137</v>
      </c>
      <c r="D168" s="60">
        <v>130</v>
      </c>
      <c r="E168" s="60">
        <v>132</v>
      </c>
      <c r="F168" s="60">
        <v>163</v>
      </c>
      <c r="G168" s="60">
        <v>192</v>
      </c>
      <c r="H168" s="60">
        <v>160</v>
      </c>
      <c r="I168" s="60">
        <v>6</v>
      </c>
      <c r="J168" s="60">
        <v>9</v>
      </c>
      <c r="K168" s="60">
        <v>5</v>
      </c>
      <c r="L168" s="60">
        <v>12</v>
      </c>
      <c r="M168" s="97">
        <v>11</v>
      </c>
      <c r="N168" s="97">
        <v>13</v>
      </c>
      <c r="O168" s="97">
        <v>16</v>
      </c>
      <c r="P168" s="97">
        <v>13</v>
      </c>
      <c r="Q168" s="97">
        <v>14</v>
      </c>
      <c r="R168" s="97">
        <v>205</v>
      </c>
      <c r="S168" s="98">
        <v>0</v>
      </c>
      <c r="T168" s="97"/>
    </row>
    <row r="169" spans="1:20" s="4" customFormat="1" ht="11.25">
      <c r="A169" s="88" t="s">
        <v>135</v>
      </c>
      <c r="B169" s="60">
        <v>1455</v>
      </c>
      <c r="C169" s="60">
        <v>174</v>
      </c>
      <c r="D169" s="60">
        <v>167</v>
      </c>
      <c r="E169" s="60">
        <v>165</v>
      </c>
      <c r="F169" s="60">
        <v>176</v>
      </c>
      <c r="G169" s="60">
        <v>203</v>
      </c>
      <c r="H169" s="60">
        <v>177</v>
      </c>
      <c r="I169" s="60">
        <v>12</v>
      </c>
      <c r="J169" s="60">
        <v>18</v>
      </c>
      <c r="K169" s="60">
        <v>12</v>
      </c>
      <c r="L169" s="60">
        <v>14</v>
      </c>
      <c r="M169" s="97">
        <v>15</v>
      </c>
      <c r="N169" s="97">
        <v>15</v>
      </c>
      <c r="O169" s="97">
        <v>12</v>
      </c>
      <c r="P169" s="97">
        <v>8</v>
      </c>
      <c r="Q169" s="97">
        <v>5</v>
      </c>
      <c r="R169" s="97">
        <v>282</v>
      </c>
      <c r="S169" s="98">
        <v>0</v>
      </c>
      <c r="T169" s="97"/>
    </row>
    <row r="170" spans="1:20" s="12" customFormat="1" ht="11.25">
      <c r="A170" s="89" t="s">
        <v>206</v>
      </c>
      <c r="B170" s="61">
        <f aca="true" t="shared" si="72" ref="B170:L170">SUM(B167:B169)</f>
        <v>4413</v>
      </c>
      <c r="C170" s="61">
        <f t="shared" si="72"/>
        <v>522</v>
      </c>
      <c r="D170" s="61">
        <f t="shared" si="72"/>
        <v>515</v>
      </c>
      <c r="E170" s="61">
        <f t="shared" si="72"/>
        <v>496</v>
      </c>
      <c r="F170" s="61">
        <f t="shared" si="72"/>
        <v>509</v>
      </c>
      <c r="G170" s="61">
        <f t="shared" si="72"/>
        <v>614</v>
      </c>
      <c r="H170" s="61">
        <f t="shared" si="72"/>
        <v>512</v>
      </c>
      <c r="I170" s="61">
        <f t="shared" si="72"/>
        <v>25</v>
      </c>
      <c r="J170" s="61">
        <f t="shared" si="72"/>
        <v>37</v>
      </c>
      <c r="K170" s="61">
        <f t="shared" si="72"/>
        <v>25</v>
      </c>
      <c r="L170" s="61">
        <f t="shared" si="72"/>
        <v>54</v>
      </c>
      <c r="M170" s="61">
        <f aca="true" t="shared" si="73" ref="M170:S170">SUM(M167:M169)</f>
        <v>65</v>
      </c>
      <c r="N170" s="61">
        <f t="shared" si="73"/>
        <v>57</v>
      </c>
      <c r="O170" s="61">
        <f t="shared" si="73"/>
        <v>50</v>
      </c>
      <c r="P170" s="61">
        <f t="shared" si="73"/>
        <v>34</v>
      </c>
      <c r="Q170" s="61">
        <f t="shared" si="73"/>
        <v>28</v>
      </c>
      <c r="R170" s="61">
        <f t="shared" si="73"/>
        <v>870</v>
      </c>
      <c r="S170" s="77">
        <f t="shared" si="73"/>
        <v>0</v>
      </c>
      <c r="T170" s="61"/>
    </row>
    <row r="171" spans="1:20" s="4" customFormat="1" ht="11.25">
      <c r="A171" s="88" t="s">
        <v>136</v>
      </c>
      <c r="B171" s="60">
        <v>2004</v>
      </c>
      <c r="C171" s="60">
        <v>331</v>
      </c>
      <c r="D171" s="60">
        <v>331</v>
      </c>
      <c r="E171" s="60">
        <v>323</v>
      </c>
      <c r="F171" s="60">
        <v>161</v>
      </c>
      <c r="G171" s="60">
        <v>171</v>
      </c>
      <c r="H171" s="60">
        <v>152</v>
      </c>
      <c r="I171" s="60">
        <v>12</v>
      </c>
      <c r="J171" s="60">
        <v>14</v>
      </c>
      <c r="K171" s="60">
        <v>14</v>
      </c>
      <c r="L171" s="60">
        <v>20</v>
      </c>
      <c r="M171" s="97">
        <v>20</v>
      </c>
      <c r="N171" s="97">
        <v>18</v>
      </c>
      <c r="O171" s="97">
        <v>12</v>
      </c>
      <c r="P171" s="97">
        <v>4</v>
      </c>
      <c r="Q171" s="97">
        <v>3</v>
      </c>
      <c r="R171" s="97">
        <v>418</v>
      </c>
      <c r="S171" s="98">
        <v>0</v>
      </c>
      <c r="T171" s="97"/>
    </row>
    <row r="172" spans="1:20" s="12" customFormat="1" ht="11.25">
      <c r="A172" s="89" t="s">
        <v>206</v>
      </c>
      <c r="B172" s="61">
        <f aca="true" t="shared" si="74" ref="B172:L172">SUM(B171)</f>
        <v>2004</v>
      </c>
      <c r="C172" s="61">
        <f t="shared" si="74"/>
        <v>331</v>
      </c>
      <c r="D172" s="61">
        <f t="shared" si="74"/>
        <v>331</v>
      </c>
      <c r="E172" s="61">
        <f t="shared" si="74"/>
        <v>323</v>
      </c>
      <c r="F172" s="61">
        <f t="shared" si="74"/>
        <v>161</v>
      </c>
      <c r="G172" s="61">
        <f t="shared" si="74"/>
        <v>171</v>
      </c>
      <c r="H172" s="61">
        <f t="shared" si="74"/>
        <v>152</v>
      </c>
      <c r="I172" s="61">
        <f t="shared" si="74"/>
        <v>12</v>
      </c>
      <c r="J172" s="61">
        <f t="shared" si="74"/>
        <v>14</v>
      </c>
      <c r="K172" s="61">
        <f t="shared" si="74"/>
        <v>14</v>
      </c>
      <c r="L172" s="61">
        <f t="shared" si="74"/>
        <v>20</v>
      </c>
      <c r="M172" s="61">
        <f aca="true" t="shared" si="75" ref="M172:S172">SUM(M171)</f>
        <v>20</v>
      </c>
      <c r="N172" s="61">
        <f t="shared" si="75"/>
        <v>18</v>
      </c>
      <c r="O172" s="61">
        <f t="shared" si="75"/>
        <v>12</v>
      </c>
      <c r="P172" s="61">
        <f t="shared" si="75"/>
        <v>4</v>
      </c>
      <c r="Q172" s="61">
        <f t="shared" si="75"/>
        <v>3</v>
      </c>
      <c r="R172" s="61">
        <f t="shared" si="75"/>
        <v>418</v>
      </c>
      <c r="S172" s="77">
        <f t="shared" si="75"/>
        <v>0</v>
      </c>
      <c r="T172" s="61"/>
    </row>
    <row r="173" spans="1:20" s="4" customFormat="1" ht="11.25">
      <c r="A173" s="88" t="s">
        <v>137</v>
      </c>
      <c r="B173" s="60">
        <v>1104</v>
      </c>
      <c r="C173" s="60">
        <v>133</v>
      </c>
      <c r="D173" s="60">
        <v>126</v>
      </c>
      <c r="E173" s="60">
        <v>128</v>
      </c>
      <c r="F173" s="60">
        <v>134</v>
      </c>
      <c r="G173" s="60">
        <v>152</v>
      </c>
      <c r="H173" s="60">
        <v>124</v>
      </c>
      <c r="I173" s="60">
        <v>10</v>
      </c>
      <c r="J173" s="60">
        <v>16</v>
      </c>
      <c r="K173" s="60">
        <v>10</v>
      </c>
      <c r="L173" s="60">
        <v>12</v>
      </c>
      <c r="M173" s="97">
        <v>12</v>
      </c>
      <c r="N173" s="97">
        <v>10</v>
      </c>
      <c r="O173" s="97">
        <v>15</v>
      </c>
      <c r="P173" s="97">
        <v>7</v>
      </c>
      <c r="Q173" s="97">
        <v>8</v>
      </c>
      <c r="R173" s="97">
        <v>207</v>
      </c>
      <c r="S173" s="98">
        <v>0</v>
      </c>
      <c r="T173" s="97"/>
    </row>
    <row r="174" spans="1:20" s="4" customFormat="1" ht="11.25">
      <c r="A174" s="88" t="s">
        <v>138</v>
      </c>
      <c r="B174" s="60">
        <v>1374</v>
      </c>
      <c r="C174" s="60">
        <v>202</v>
      </c>
      <c r="D174" s="60">
        <v>186</v>
      </c>
      <c r="E174" s="60">
        <v>193</v>
      </c>
      <c r="F174" s="60">
        <v>132</v>
      </c>
      <c r="G174" s="60">
        <v>168</v>
      </c>
      <c r="H174" s="60">
        <v>126</v>
      </c>
      <c r="I174" s="60">
        <v>14</v>
      </c>
      <c r="J174" s="60">
        <v>15</v>
      </c>
      <c r="K174" s="60">
        <v>15</v>
      </c>
      <c r="L174" s="60">
        <v>15</v>
      </c>
      <c r="M174" s="97">
        <v>16</v>
      </c>
      <c r="N174" s="97">
        <v>12</v>
      </c>
      <c r="O174" s="97">
        <v>15</v>
      </c>
      <c r="P174" s="97">
        <v>11</v>
      </c>
      <c r="Q174" s="97">
        <v>4</v>
      </c>
      <c r="R174" s="97">
        <v>250</v>
      </c>
      <c r="S174" s="98">
        <v>0</v>
      </c>
      <c r="T174" s="97"/>
    </row>
    <row r="175" spans="1:20" s="4" customFormat="1" ht="11.25">
      <c r="A175" s="88" t="s">
        <v>139</v>
      </c>
      <c r="B175" s="60">
        <v>750</v>
      </c>
      <c r="C175" s="60">
        <v>127</v>
      </c>
      <c r="D175" s="60">
        <v>115</v>
      </c>
      <c r="E175" s="60">
        <v>119</v>
      </c>
      <c r="F175" s="60">
        <v>49</v>
      </c>
      <c r="G175" s="60">
        <v>67</v>
      </c>
      <c r="H175" s="60">
        <v>50</v>
      </c>
      <c r="I175" s="60">
        <v>6</v>
      </c>
      <c r="J175" s="60">
        <v>10</v>
      </c>
      <c r="K175" s="60">
        <v>8</v>
      </c>
      <c r="L175" s="60">
        <v>13</v>
      </c>
      <c r="M175" s="97">
        <v>13</v>
      </c>
      <c r="N175" s="97">
        <v>11</v>
      </c>
      <c r="O175" s="97">
        <v>7</v>
      </c>
      <c r="P175" s="97">
        <v>7</v>
      </c>
      <c r="Q175" s="97">
        <v>4</v>
      </c>
      <c r="R175" s="97">
        <v>144</v>
      </c>
      <c r="S175" s="98">
        <v>0</v>
      </c>
      <c r="T175" s="97"/>
    </row>
    <row r="176" spans="1:20" s="12" customFormat="1" ht="11.25">
      <c r="A176" s="89" t="s">
        <v>206</v>
      </c>
      <c r="B176" s="61">
        <f aca="true" t="shared" si="76" ref="B176:L176">SUM(B173:B175)</f>
        <v>3228</v>
      </c>
      <c r="C176" s="61">
        <f t="shared" si="76"/>
        <v>462</v>
      </c>
      <c r="D176" s="61">
        <f t="shared" si="76"/>
        <v>427</v>
      </c>
      <c r="E176" s="61">
        <f t="shared" si="76"/>
        <v>440</v>
      </c>
      <c r="F176" s="61">
        <f t="shared" si="76"/>
        <v>315</v>
      </c>
      <c r="G176" s="61">
        <f t="shared" si="76"/>
        <v>387</v>
      </c>
      <c r="H176" s="61">
        <f t="shared" si="76"/>
        <v>300</v>
      </c>
      <c r="I176" s="61">
        <f t="shared" si="76"/>
        <v>30</v>
      </c>
      <c r="J176" s="61">
        <f t="shared" si="76"/>
        <v>41</v>
      </c>
      <c r="K176" s="61">
        <f t="shared" si="76"/>
        <v>33</v>
      </c>
      <c r="L176" s="61">
        <f t="shared" si="76"/>
        <v>40</v>
      </c>
      <c r="M176" s="61">
        <f aca="true" t="shared" si="77" ref="M176:S176">SUM(M173:M175)</f>
        <v>41</v>
      </c>
      <c r="N176" s="61">
        <f t="shared" si="77"/>
        <v>33</v>
      </c>
      <c r="O176" s="61">
        <f t="shared" si="77"/>
        <v>37</v>
      </c>
      <c r="P176" s="61">
        <f t="shared" si="77"/>
        <v>25</v>
      </c>
      <c r="Q176" s="61">
        <f t="shared" si="77"/>
        <v>16</v>
      </c>
      <c r="R176" s="61">
        <f t="shared" si="77"/>
        <v>601</v>
      </c>
      <c r="S176" s="77">
        <f t="shared" si="77"/>
        <v>0</v>
      </c>
      <c r="T176" s="61"/>
    </row>
    <row r="177" spans="1:20" s="4" customFormat="1" ht="11.25">
      <c r="A177" s="88" t="s">
        <v>140</v>
      </c>
      <c r="B177" s="60">
        <v>1419</v>
      </c>
      <c r="C177" s="60">
        <v>179</v>
      </c>
      <c r="D177" s="60">
        <v>177</v>
      </c>
      <c r="E177" s="60">
        <v>175</v>
      </c>
      <c r="F177" s="60">
        <v>158</v>
      </c>
      <c r="G177" s="60">
        <v>198</v>
      </c>
      <c r="H177" s="60">
        <v>167</v>
      </c>
      <c r="I177" s="60">
        <v>14</v>
      </c>
      <c r="J177" s="60">
        <v>14</v>
      </c>
      <c r="K177" s="60">
        <v>10</v>
      </c>
      <c r="L177" s="60">
        <v>19</v>
      </c>
      <c r="M177" s="97">
        <v>22</v>
      </c>
      <c r="N177" s="97">
        <v>16</v>
      </c>
      <c r="O177" s="97">
        <v>10</v>
      </c>
      <c r="P177" s="97">
        <v>8</v>
      </c>
      <c r="Q177" s="97">
        <v>7</v>
      </c>
      <c r="R177" s="97">
        <v>245</v>
      </c>
      <c r="S177" s="98">
        <v>0</v>
      </c>
      <c r="T177" s="97"/>
    </row>
    <row r="178" spans="1:20" s="12" customFormat="1" ht="11.25">
      <c r="A178" s="89" t="s">
        <v>206</v>
      </c>
      <c r="B178" s="61">
        <f aca="true" t="shared" si="78" ref="B178:L178">SUM(B177)</f>
        <v>1419</v>
      </c>
      <c r="C178" s="61">
        <f t="shared" si="78"/>
        <v>179</v>
      </c>
      <c r="D178" s="61">
        <f t="shared" si="78"/>
        <v>177</v>
      </c>
      <c r="E178" s="61">
        <f t="shared" si="78"/>
        <v>175</v>
      </c>
      <c r="F178" s="61">
        <f t="shared" si="78"/>
        <v>158</v>
      </c>
      <c r="G178" s="61">
        <f t="shared" si="78"/>
        <v>198</v>
      </c>
      <c r="H178" s="61">
        <f t="shared" si="78"/>
        <v>167</v>
      </c>
      <c r="I178" s="61">
        <f t="shared" si="78"/>
        <v>14</v>
      </c>
      <c r="J178" s="61">
        <f t="shared" si="78"/>
        <v>14</v>
      </c>
      <c r="K178" s="61">
        <f t="shared" si="78"/>
        <v>10</v>
      </c>
      <c r="L178" s="61">
        <f t="shared" si="78"/>
        <v>19</v>
      </c>
      <c r="M178" s="61">
        <f aca="true" t="shared" si="79" ref="M178:S178">SUM(M177)</f>
        <v>22</v>
      </c>
      <c r="N178" s="61">
        <f t="shared" si="79"/>
        <v>16</v>
      </c>
      <c r="O178" s="61">
        <f t="shared" si="79"/>
        <v>10</v>
      </c>
      <c r="P178" s="61">
        <f t="shared" si="79"/>
        <v>8</v>
      </c>
      <c r="Q178" s="61">
        <f t="shared" si="79"/>
        <v>7</v>
      </c>
      <c r="R178" s="61">
        <f t="shared" si="79"/>
        <v>245</v>
      </c>
      <c r="S178" s="77">
        <f t="shared" si="79"/>
        <v>0</v>
      </c>
      <c r="T178" s="61"/>
    </row>
    <row r="179" spans="1:20" s="4" customFormat="1" ht="11.25">
      <c r="A179" s="88" t="s">
        <v>141</v>
      </c>
      <c r="B179" s="60">
        <v>1494</v>
      </c>
      <c r="C179" s="60">
        <v>216</v>
      </c>
      <c r="D179" s="60">
        <v>197</v>
      </c>
      <c r="E179" s="60">
        <v>199</v>
      </c>
      <c r="F179" s="60">
        <v>162</v>
      </c>
      <c r="G179" s="60">
        <v>187</v>
      </c>
      <c r="H179" s="60">
        <v>160</v>
      </c>
      <c r="I179" s="60">
        <v>12</v>
      </c>
      <c r="J179" s="60">
        <v>15</v>
      </c>
      <c r="K179" s="60">
        <v>13</v>
      </c>
      <c r="L179" s="60">
        <v>12</v>
      </c>
      <c r="M179" s="97">
        <v>13</v>
      </c>
      <c r="N179" s="97">
        <v>11</v>
      </c>
      <c r="O179" s="97">
        <v>9</v>
      </c>
      <c r="P179" s="97">
        <v>3</v>
      </c>
      <c r="Q179" s="97">
        <v>2</v>
      </c>
      <c r="R179" s="97">
        <v>283</v>
      </c>
      <c r="S179" s="98">
        <v>0</v>
      </c>
      <c r="T179" s="97"/>
    </row>
    <row r="180" spans="1:20" s="4" customFormat="1" ht="11.25">
      <c r="A180" s="88" t="s">
        <v>142</v>
      </c>
      <c r="B180" s="60">
        <v>1593</v>
      </c>
      <c r="C180" s="60">
        <v>203</v>
      </c>
      <c r="D180" s="60">
        <v>205</v>
      </c>
      <c r="E180" s="60">
        <v>190</v>
      </c>
      <c r="F180" s="60">
        <v>153</v>
      </c>
      <c r="G180" s="60">
        <v>177</v>
      </c>
      <c r="H180" s="60">
        <v>162</v>
      </c>
      <c r="I180" s="60">
        <v>15</v>
      </c>
      <c r="J180" s="60">
        <v>19</v>
      </c>
      <c r="K180" s="60">
        <v>12</v>
      </c>
      <c r="L180" s="60">
        <v>14</v>
      </c>
      <c r="M180" s="97">
        <v>13</v>
      </c>
      <c r="N180" s="97">
        <v>11</v>
      </c>
      <c r="O180" s="97">
        <v>14</v>
      </c>
      <c r="P180" s="97">
        <v>8</v>
      </c>
      <c r="Q180" s="97">
        <v>7</v>
      </c>
      <c r="R180" s="97">
        <v>390</v>
      </c>
      <c r="S180" s="98">
        <v>0</v>
      </c>
      <c r="T180" s="97"/>
    </row>
    <row r="181" spans="1:20" s="4" customFormat="1" ht="11.25">
      <c r="A181" s="88" t="s">
        <v>143</v>
      </c>
      <c r="B181" s="60">
        <v>1776</v>
      </c>
      <c r="C181" s="60">
        <v>238</v>
      </c>
      <c r="D181" s="60">
        <v>248</v>
      </c>
      <c r="E181" s="60">
        <v>235</v>
      </c>
      <c r="F181" s="60">
        <v>185</v>
      </c>
      <c r="G181" s="60">
        <v>193</v>
      </c>
      <c r="H181" s="60">
        <v>179</v>
      </c>
      <c r="I181" s="60">
        <v>6</v>
      </c>
      <c r="J181" s="60">
        <v>22</v>
      </c>
      <c r="K181" s="60">
        <v>11</v>
      </c>
      <c r="L181" s="60">
        <v>12</v>
      </c>
      <c r="M181" s="97">
        <v>16</v>
      </c>
      <c r="N181" s="97">
        <v>12</v>
      </c>
      <c r="O181" s="97">
        <v>20</v>
      </c>
      <c r="P181" s="97">
        <v>8</v>
      </c>
      <c r="Q181" s="97">
        <v>10</v>
      </c>
      <c r="R181" s="97">
        <v>381</v>
      </c>
      <c r="S181" s="98">
        <v>0</v>
      </c>
      <c r="T181" s="97"/>
    </row>
    <row r="182" spans="1:20" s="4" customFormat="1" ht="11.25">
      <c r="A182" s="88" t="s">
        <v>144</v>
      </c>
      <c r="B182" s="60">
        <v>2745</v>
      </c>
      <c r="C182" s="60">
        <v>406</v>
      </c>
      <c r="D182" s="60">
        <v>402</v>
      </c>
      <c r="E182" s="60">
        <v>393</v>
      </c>
      <c r="F182" s="60">
        <v>250</v>
      </c>
      <c r="G182" s="60">
        <v>270</v>
      </c>
      <c r="H182" s="60">
        <v>237</v>
      </c>
      <c r="I182" s="60">
        <v>14</v>
      </c>
      <c r="J182" s="60">
        <v>21</v>
      </c>
      <c r="K182" s="60">
        <v>12</v>
      </c>
      <c r="L182" s="60">
        <v>25</v>
      </c>
      <c r="M182" s="97">
        <v>28</v>
      </c>
      <c r="N182" s="97">
        <v>30</v>
      </c>
      <c r="O182" s="97">
        <v>28</v>
      </c>
      <c r="P182" s="97">
        <v>18</v>
      </c>
      <c r="Q182" s="97">
        <v>22</v>
      </c>
      <c r="R182" s="97">
        <v>588</v>
      </c>
      <c r="S182" s="98">
        <v>1</v>
      </c>
      <c r="T182" s="97"/>
    </row>
    <row r="183" spans="1:20" s="12" customFormat="1" ht="11.25">
      <c r="A183" s="89" t="s">
        <v>206</v>
      </c>
      <c r="B183" s="61">
        <f aca="true" t="shared" si="80" ref="B183:L183">SUM(B179:B182)</f>
        <v>7608</v>
      </c>
      <c r="C183" s="61">
        <f t="shared" si="80"/>
        <v>1063</v>
      </c>
      <c r="D183" s="61">
        <f t="shared" si="80"/>
        <v>1052</v>
      </c>
      <c r="E183" s="61">
        <f t="shared" si="80"/>
        <v>1017</v>
      </c>
      <c r="F183" s="61">
        <f t="shared" si="80"/>
        <v>750</v>
      </c>
      <c r="G183" s="61">
        <f t="shared" si="80"/>
        <v>827</v>
      </c>
      <c r="H183" s="61">
        <f t="shared" si="80"/>
        <v>738</v>
      </c>
      <c r="I183" s="61">
        <f t="shared" si="80"/>
        <v>47</v>
      </c>
      <c r="J183" s="61">
        <f t="shared" si="80"/>
        <v>77</v>
      </c>
      <c r="K183" s="61">
        <f t="shared" si="80"/>
        <v>48</v>
      </c>
      <c r="L183" s="61">
        <f t="shared" si="80"/>
        <v>63</v>
      </c>
      <c r="M183" s="61">
        <f aca="true" t="shared" si="81" ref="M183:S183">SUM(M179:M182)</f>
        <v>70</v>
      </c>
      <c r="N183" s="61">
        <f t="shared" si="81"/>
        <v>64</v>
      </c>
      <c r="O183" s="61">
        <f t="shared" si="81"/>
        <v>71</v>
      </c>
      <c r="P183" s="61">
        <f t="shared" si="81"/>
        <v>37</v>
      </c>
      <c r="Q183" s="61">
        <f t="shared" si="81"/>
        <v>41</v>
      </c>
      <c r="R183" s="61">
        <f t="shared" si="81"/>
        <v>1642</v>
      </c>
      <c r="S183" s="77">
        <f t="shared" si="81"/>
        <v>1</v>
      </c>
      <c r="T183" s="61"/>
    </row>
    <row r="184" spans="1:20" s="4" customFormat="1" ht="11.25">
      <c r="A184" s="88" t="s">
        <v>1</v>
      </c>
      <c r="B184" s="57" t="s">
        <v>1</v>
      </c>
      <c r="C184" s="57" t="s">
        <v>1</v>
      </c>
      <c r="D184" s="57" t="s">
        <v>1</v>
      </c>
      <c r="E184" s="57" t="s">
        <v>1</v>
      </c>
      <c r="F184" s="57" t="s">
        <v>1</v>
      </c>
      <c r="G184" s="57" t="s">
        <v>1</v>
      </c>
      <c r="H184" s="57" t="s">
        <v>1</v>
      </c>
      <c r="I184" s="57" t="s">
        <v>1</v>
      </c>
      <c r="J184" s="57" t="s">
        <v>1</v>
      </c>
      <c r="K184" s="57" t="s">
        <v>1</v>
      </c>
      <c r="L184" s="57" t="s">
        <v>1</v>
      </c>
      <c r="M184" s="97" t="s">
        <v>1</v>
      </c>
      <c r="N184" s="97" t="s">
        <v>1</v>
      </c>
      <c r="O184" s="97" t="s">
        <v>1</v>
      </c>
      <c r="P184" s="97" t="s">
        <v>1</v>
      </c>
      <c r="Q184" s="97" t="s">
        <v>1</v>
      </c>
      <c r="R184" s="97" t="s">
        <v>1</v>
      </c>
      <c r="S184" s="98" t="s">
        <v>1</v>
      </c>
      <c r="T184" s="97"/>
    </row>
    <row r="185" spans="1:20" s="4" customFormat="1" ht="11.25">
      <c r="A185" s="88" t="s">
        <v>1</v>
      </c>
      <c r="B185" s="57" t="s">
        <v>1</v>
      </c>
      <c r="C185" s="57" t="s">
        <v>1</v>
      </c>
      <c r="D185" s="57" t="s">
        <v>1</v>
      </c>
      <c r="E185" s="57" t="s">
        <v>1</v>
      </c>
      <c r="F185" s="57" t="s">
        <v>1</v>
      </c>
      <c r="G185" s="57" t="s">
        <v>1</v>
      </c>
      <c r="H185" s="57" t="s">
        <v>1</v>
      </c>
      <c r="I185" s="57" t="s">
        <v>1</v>
      </c>
      <c r="J185" s="57" t="s">
        <v>1</v>
      </c>
      <c r="K185" s="57" t="s">
        <v>1</v>
      </c>
      <c r="L185" s="57" t="s">
        <v>1</v>
      </c>
      <c r="M185" s="97" t="s">
        <v>1</v>
      </c>
      <c r="N185" s="97" t="s">
        <v>1</v>
      </c>
      <c r="O185" s="97" t="s">
        <v>1</v>
      </c>
      <c r="P185" s="97" t="s">
        <v>1</v>
      </c>
      <c r="Q185" s="97" t="s">
        <v>1</v>
      </c>
      <c r="R185" s="97" t="s">
        <v>1</v>
      </c>
      <c r="S185" s="98" t="s">
        <v>1</v>
      </c>
      <c r="T185" s="97"/>
    </row>
    <row r="186" spans="1:20" s="12" customFormat="1" ht="11.25">
      <c r="A186" s="89" t="s">
        <v>145</v>
      </c>
      <c r="B186" s="61">
        <f aca="true" t="shared" si="82" ref="B186:S186">SUM(B183,B178,B176,B172,B170,B166,B162,B158,B147,B144,B141,B139,B96,B93,B84,B81,B79,B77,B63,B36,B33,B30,B28,B22,B19,B15,B5)</f>
        <v>132627</v>
      </c>
      <c r="C186" s="61">
        <f t="shared" si="82"/>
        <v>17901</v>
      </c>
      <c r="D186" s="61">
        <f t="shared" si="82"/>
        <v>17249</v>
      </c>
      <c r="E186" s="61">
        <f t="shared" si="82"/>
        <v>17129</v>
      </c>
      <c r="F186" s="61">
        <f t="shared" si="82"/>
        <v>14071</v>
      </c>
      <c r="G186" s="61">
        <f t="shared" si="82"/>
        <v>16570</v>
      </c>
      <c r="H186" s="61">
        <f t="shared" si="82"/>
        <v>13792</v>
      </c>
      <c r="I186" s="61">
        <f t="shared" si="82"/>
        <v>1045</v>
      </c>
      <c r="J186" s="61">
        <f t="shared" si="82"/>
        <v>1342</v>
      </c>
      <c r="K186" s="61">
        <f t="shared" si="82"/>
        <v>1060</v>
      </c>
      <c r="L186" s="61">
        <f t="shared" si="82"/>
        <v>1310</v>
      </c>
      <c r="M186" s="61">
        <f t="shared" si="82"/>
        <v>1455</v>
      </c>
      <c r="N186" s="61">
        <f t="shared" si="82"/>
        <v>1277</v>
      </c>
      <c r="O186" s="61">
        <f t="shared" si="82"/>
        <v>1247</v>
      </c>
      <c r="P186" s="61">
        <f t="shared" si="82"/>
        <v>739</v>
      </c>
      <c r="Q186" s="61">
        <f t="shared" si="82"/>
        <v>639</v>
      </c>
      <c r="R186" s="61">
        <f t="shared" si="82"/>
        <v>25797</v>
      </c>
      <c r="S186" s="77">
        <f t="shared" si="82"/>
        <v>4</v>
      </c>
      <c r="T186" s="61"/>
    </row>
    <row r="187" spans="1:20" s="12" customFormat="1" ht="11.25">
      <c r="A187" s="89" t="s">
        <v>146</v>
      </c>
      <c r="B187" s="61">
        <f aca="true" t="shared" si="83" ref="B187:S187">SUM(B57,B136)</f>
        <v>51102</v>
      </c>
      <c r="C187" s="61">
        <f t="shared" si="83"/>
        <v>4983</v>
      </c>
      <c r="D187" s="61">
        <f t="shared" si="83"/>
        <v>5244</v>
      </c>
      <c r="E187" s="61">
        <f t="shared" si="83"/>
        <v>4821</v>
      </c>
      <c r="F187" s="61">
        <f t="shared" si="83"/>
        <v>7171</v>
      </c>
      <c r="G187" s="61">
        <f t="shared" si="83"/>
        <v>8320</v>
      </c>
      <c r="H187" s="61">
        <f t="shared" si="83"/>
        <v>7071</v>
      </c>
      <c r="I187" s="61">
        <f t="shared" si="83"/>
        <v>460</v>
      </c>
      <c r="J187" s="61">
        <f t="shared" si="83"/>
        <v>562</v>
      </c>
      <c r="K187" s="61">
        <f t="shared" si="83"/>
        <v>445</v>
      </c>
      <c r="L187" s="61">
        <f t="shared" si="83"/>
        <v>415</v>
      </c>
      <c r="M187" s="61">
        <f t="shared" si="83"/>
        <v>446</v>
      </c>
      <c r="N187" s="61">
        <f t="shared" si="83"/>
        <v>380</v>
      </c>
      <c r="O187" s="61">
        <f t="shared" si="83"/>
        <v>543</v>
      </c>
      <c r="P187" s="61">
        <f t="shared" si="83"/>
        <v>328</v>
      </c>
      <c r="Q187" s="61">
        <f t="shared" si="83"/>
        <v>281</v>
      </c>
      <c r="R187" s="61">
        <f t="shared" si="83"/>
        <v>9632</v>
      </c>
      <c r="S187" s="77">
        <f t="shared" si="83"/>
        <v>0</v>
      </c>
      <c r="T187" s="61"/>
    </row>
    <row r="188" spans="1:20" s="12" customFormat="1" ht="11.25">
      <c r="A188" s="90" t="s">
        <v>147</v>
      </c>
      <c r="B188" s="64">
        <f aca="true" t="shared" si="84" ref="B188:S188">SUM(B186:B187)</f>
        <v>183729</v>
      </c>
      <c r="C188" s="64">
        <f t="shared" si="84"/>
        <v>22884</v>
      </c>
      <c r="D188" s="64">
        <f t="shared" si="84"/>
        <v>22493</v>
      </c>
      <c r="E188" s="64">
        <f t="shared" si="84"/>
        <v>21950</v>
      </c>
      <c r="F188" s="64">
        <f t="shared" si="84"/>
        <v>21242</v>
      </c>
      <c r="G188" s="64">
        <f t="shared" si="84"/>
        <v>24890</v>
      </c>
      <c r="H188" s="64">
        <f t="shared" si="84"/>
        <v>20863</v>
      </c>
      <c r="I188" s="64">
        <f t="shared" si="84"/>
        <v>1505</v>
      </c>
      <c r="J188" s="64">
        <f t="shared" si="84"/>
        <v>1904</v>
      </c>
      <c r="K188" s="64">
        <f t="shared" si="84"/>
        <v>1505</v>
      </c>
      <c r="L188" s="64">
        <f t="shared" si="84"/>
        <v>1725</v>
      </c>
      <c r="M188" s="64">
        <f t="shared" si="84"/>
        <v>1901</v>
      </c>
      <c r="N188" s="64">
        <f t="shared" si="84"/>
        <v>1657</v>
      </c>
      <c r="O188" s="64">
        <f t="shared" si="84"/>
        <v>1790</v>
      </c>
      <c r="P188" s="64">
        <f t="shared" si="84"/>
        <v>1067</v>
      </c>
      <c r="Q188" s="64">
        <f t="shared" si="84"/>
        <v>920</v>
      </c>
      <c r="R188" s="64">
        <f t="shared" si="84"/>
        <v>35429</v>
      </c>
      <c r="S188" s="21">
        <f t="shared" si="84"/>
        <v>4</v>
      </c>
      <c r="T188" s="61"/>
    </row>
    <row r="189" spans="1:20" s="4" customFormat="1" ht="11.25">
      <c r="A189" s="4" t="s">
        <v>1</v>
      </c>
      <c r="B189" s="4" t="s">
        <v>1</v>
      </c>
      <c r="C189" s="4" t="s">
        <v>1</v>
      </c>
      <c r="D189" s="4" t="s">
        <v>1</v>
      </c>
      <c r="E189" s="4" t="s">
        <v>1</v>
      </c>
      <c r="F189" s="4" t="s">
        <v>1</v>
      </c>
      <c r="G189" s="4" t="s">
        <v>1</v>
      </c>
      <c r="H189" s="4" t="s">
        <v>1</v>
      </c>
      <c r="I189" s="4" t="s">
        <v>1</v>
      </c>
      <c r="J189" s="4" t="s">
        <v>1</v>
      </c>
      <c r="K189" s="4" t="s">
        <v>1</v>
      </c>
      <c r="L189" s="4" t="s">
        <v>1</v>
      </c>
      <c r="M189" s="9" t="s">
        <v>1</v>
      </c>
      <c r="N189" s="9" t="s">
        <v>1</v>
      </c>
      <c r="O189" s="9" t="s">
        <v>1</v>
      </c>
      <c r="P189" s="9" t="s">
        <v>1</v>
      </c>
      <c r="Q189" s="9" t="s">
        <v>1</v>
      </c>
      <c r="R189" s="9" t="s">
        <v>1</v>
      </c>
      <c r="S189" s="9" t="s">
        <v>1</v>
      </c>
      <c r="T189" s="9"/>
    </row>
  </sheetData>
  <sheetProtection/>
  <printOptions gridLines="1" horizontalCentered="1"/>
  <pageMargins left="0" right="0" top="0.5" bottom="0.25" header="0.25" footer="0.25"/>
  <pageSetup horizontalDpi="600" verticalDpi="600" orientation="portrait" paperSize="5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8"/>
  <sheetViews>
    <sheetView zoomScalePageLayoutView="0" workbookViewId="0" topLeftCell="A83">
      <selection activeCell="K83" sqref="K1:K16384"/>
    </sheetView>
  </sheetViews>
  <sheetFormatPr defaultColWidth="9.140625" defaultRowHeight="12.75"/>
  <cols>
    <col min="1" max="1" width="25.7109375" style="23" customWidth="1"/>
    <col min="2" max="10" width="6.7109375" style="23" customWidth="1"/>
    <col min="11" max="16384" width="9.140625" style="23" customWidth="1"/>
  </cols>
  <sheetData>
    <row r="1" spans="1:10" s="81" customFormat="1" ht="69.75" customHeight="1">
      <c r="A1" s="84" t="s">
        <v>273</v>
      </c>
      <c r="B1" s="85" t="s">
        <v>2</v>
      </c>
      <c r="C1" s="85" t="s">
        <v>294</v>
      </c>
      <c r="D1" s="85" t="s">
        <v>295</v>
      </c>
      <c r="E1" s="85" t="s">
        <v>295</v>
      </c>
      <c r="F1" s="85" t="s">
        <v>294</v>
      </c>
      <c r="G1" s="85" t="s">
        <v>295</v>
      </c>
      <c r="H1" s="85" t="s">
        <v>199</v>
      </c>
      <c r="I1" s="86" t="s">
        <v>200</v>
      </c>
      <c r="J1" s="103"/>
    </row>
    <row r="2" spans="1:10" ht="11.25">
      <c r="A2" s="56" t="s">
        <v>270</v>
      </c>
      <c r="B2" s="57" t="s">
        <v>1</v>
      </c>
      <c r="C2" s="87" t="s">
        <v>262</v>
      </c>
      <c r="D2" s="87" t="s">
        <v>263</v>
      </c>
      <c r="E2" s="87" t="s">
        <v>227</v>
      </c>
      <c r="F2" s="87" t="s">
        <v>264</v>
      </c>
      <c r="G2" s="87" t="s">
        <v>232</v>
      </c>
      <c r="H2" s="57" t="s">
        <v>198</v>
      </c>
      <c r="I2" s="58" t="s">
        <v>198</v>
      </c>
      <c r="J2" s="57"/>
    </row>
    <row r="3" spans="1:10" ht="11.25">
      <c r="A3" s="88" t="s">
        <v>1</v>
      </c>
      <c r="B3" s="57" t="s">
        <v>1</v>
      </c>
      <c r="C3" s="87" t="s">
        <v>173</v>
      </c>
      <c r="D3" s="87" t="s">
        <v>174</v>
      </c>
      <c r="E3" s="87" t="s">
        <v>175</v>
      </c>
      <c r="F3" s="87" t="s">
        <v>176</v>
      </c>
      <c r="G3" s="87" t="s">
        <v>177</v>
      </c>
      <c r="H3" s="57" t="s">
        <v>198</v>
      </c>
      <c r="I3" s="58" t="s">
        <v>198</v>
      </c>
      <c r="J3" s="57"/>
    </row>
    <row r="4" spans="1:10" ht="11.25">
      <c r="A4" s="88" t="s">
        <v>11</v>
      </c>
      <c r="B4" s="60">
        <v>597</v>
      </c>
      <c r="C4" s="60">
        <v>285</v>
      </c>
      <c r="D4" s="60">
        <v>217</v>
      </c>
      <c r="E4" s="60">
        <v>8</v>
      </c>
      <c r="F4" s="60">
        <v>36</v>
      </c>
      <c r="G4" s="60">
        <v>18</v>
      </c>
      <c r="H4" s="60">
        <v>33</v>
      </c>
      <c r="I4" s="62">
        <v>0</v>
      </c>
      <c r="J4" s="60"/>
    </row>
    <row r="5" spans="1:10" s="83" customFormat="1" ht="11.25">
      <c r="A5" s="89" t="s">
        <v>206</v>
      </c>
      <c r="B5" s="61">
        <f aca="true" t="shared" si="0" ref="B5:I5">SUM(B4)</f>
        <v>597</v>
      </c>
      <c r="C5" s="61">
        <f t="shared" si="0"/>
        <v>285</v>
      </c>
      <c r="D5" s="61">
        <f t="shared" si="0"/>
        <v>217</v>
      </c>
      <c r="E5" s="61">
        <f t="shared" si="0"/>
        <v>8</v>
      </c>
      <c r="F5" s="61">
        <f t="shared" si="0"/>
        <v>36</v>
      </c>
      <c r="G5" s="61">
        <f t="shared" si="0"/>
        <v>18</v>
      </c>
      <c r="H5" s="61">
        <f t="shared" si="0"/>
        <v>33</v>
      </c>
      <c r="I5" s="77">
        <f t="shared" si="0"/>
        <v>0</v>
      </c>
      <c r="J5" s="61"/>
    </row>
    <row r="6" spans="1:10" ht="11.25">
      <c r="A6" s="88" t="s">
        <v>12</v>
      </c>
      <c r="B6" s="60">
        <v>509</v>
      </c>
      <c r="C6" s="60">
        <v>287</v>
      </c>
      <c r="D6" s="60">
        <v>158</v>
      </c>
      <c r="E6" s="60">
        <v>11</v>
      </c>
      <c r="F6" s="60">
        <v>17</v>
      </c>
      <c r="G6" s="60">
        <v>2</v>
      </c>
      <c r="H6" s="60">
        <v>34</v>
      </c>
      <c r="I6" s="62">
        <v>0</v>
      </c>
      <c r="J6" s="60"/>
    </row>
    <row r="7" spans="1:10" ht="11.25">
      <c r="A7" s="88" t="s">
        <v>13</v>
      </c>
      <c r="B7" s="60">
        <v>616</v>
      </c>
      <c r="C7" s="60">
        <v>354</v>
      </c>
      <c r="D7" s="60">
        <v>200</v>
      </c>
      <c r="E7" s="60">
        <v>10</v>
      </c>
      <c r="F7" s="60">
        <v>15</v>
      </c>
      <c r="G7" s="60">
        <v>8</v>
      </c>
      <c r="H7" s="60">
        <v>29</v>
      </c>
      <c r="I7" s="62">
        <v>0</v>
      </c>
      <c r="J7" s="60"/>
    </row>
    <row r="8" spans="1:10" ht="11.25">
      <c r="A8" s="88" t="s">
        <v>14</v>
      </c>
      <c r="B8" s="60">
        <v>503</v>
      </c>
      <c r="C8" s="60">
        <v>322</v>
      </c>
      <c r="D8" s="60">
        <v>142</v>
      </c>
      <c r="E8" s="60">
        <v>10</v>
      </c>
      <c r="F8" s="60">
        <v>16</v>
      </c>
      <c r="G8" s="60">
        <v>3</v>
      </c>
      <c r="H8" s="60">
        <v>10</v>
      </c>
      <c r="I8" s="62">
        <v>0</v>
      </c>
      <c r="J8" s="60"/>
    </row>
    <row r="9" spans="1:10" ht="11.25">
      <c r="A9" s="88" t="s">
        <v>15</v>
      </c>
      <c r="B9" s="60">
        <v>352</v>
      </c>
      <c r="C9" s="60">
        <v>183</v>
      </c>
      <c r="D9" s="60">
        <v>106</v>
      </c>
      <c r="E9" s="60">
        <v>16</v>
      </c>
      <c r="F9" s="60">
        <v>20</v>
      </c>
      <c r="G9" s="60">
        <v>5</v>
      </c>
      <c r="H9" s="60">
        <v>22</v>
      </c>
      <c r="I9" s="62">
        <v>0</v>
      </c>
      <c r="J9" s="60"/>
    </row>
    <row r="10" spans="1:10" ht="11.25">
      <c r="A10" s="88" t="s">
        <v>16</v>
      </c>
      <c r="B10" s="60">
        <v>535</v>
      </c>
      <c r="C10" s="60">
        <v>336</v>
      </c>
      <c r="D10" s="60">
        <v>135</v>
      </c>
      <c r="E10" s="60">
        <v>4</v>
      </c>
      <c r="F10" s="60">
        <v>27</v>
      </c>
      <c r="G10" s="60">
        <v>7</v>
      </c>
      <c r="H10" s="60">
        <v>26</v>
      </c>
      <c r="I10" s="62">
        <v>0</v>
      </c>
      <c r="J10" s="60"/>
    </row>
    <row r="11" spans="1:10" ht="11.25">
      <c r="A11" s="88" t="s">
        <v>17</v>
      </c>
      <c r="B11" s="60">
        <v>303</v>
      </c>
      <c r="C11" s="60">
        <v>173</v>
      </c>
      <c r="D11" s="60">
        <v>88</v>
      </c>
      <c r="E11" s="60">
        <v>9</v>
      </c>
      <c r="F11" s="60">
        <v>9</v>
      </c>
      <c r="G11" s="60">
        <v>4</v>
      </c>
      <c r="H11" s="60">
        <v>20</v>
      </c>
      <c r="I11" s="62">
        <v>0</v>
      </c>
      <c r="J11" s="60"/>
    </row>
    <row r="12" spans="1:10" ht="11.25">
      <c r="A12" s="88" t="s">
        <v>18</v>
      </c>
      <c r="B12" s="60">
        <v>564</v>
      </c>
      <c r="C12" s="60">
        <v>316</v>
      </c>
      <c r="D12" s="60">
        <v>161</v>
      </c>
      <c r="E12" s="60">
        <v>16</v>
      </c>
      <c r="F12" s="60">
        <v>36</v>
      </c>
      <c r="G12" s="60">
        <v>7</v>
      </c>
      <c r="H12" s="60">
        <v>28</v>
      </c>
      <c r="I12" s="62">
        <v>0</v>
      </c>
      <c r="J12" s="60"/>
    </row>
    <row r="13" spans="1:10" ht="11.25">
      <c r="A13" s="88" t="s">
        <v>19</v>
      </c>
      <c r="B13" s="60">
        <v>318</v>
      </c>
      <c r="C13" s="60">
        <v>177</v>
      </c>
      <c r="D13" s="60">
        <v>95</v>
      </c>
      <c r="E13" s="60">
        <v>7</v>
      </c>
      <c r="F13" s="60">
        <v>13</v>
      </c>
      <c r="G13" s="60">
        <v>6</v>
      </c>
      <c r="H13" s="60">
        <v>20</v>
      </c>
      <c r="I13" s="62">
        <v>0</v>
      </c>
      <c r="J13" s="60"/>
    </row>
    <row r="14" spans="1:10" ht="11.25">
      <c r="A14" s="88" t="s">
        <v>20</v>
      </c>
      <c r="B14" s="60">
        <v>450</v>
      </c>
      <c r="C14" s="60">
        <v>250</v>
      </c>
      <c r="D14" s="60">
        <v>145</v>
      </c>
      <c r="E14" s="60">
        <v>7</v>
      </c>
      <c r="F14" s="60">
        <v>20</v>
      </c>
      <c r="G14" s="60">
        <v>6</v>
      </c>
      <c r="H14" s="60">
        <v>22</v>
      </c>
      <c r="I14" s="62">
        <v>0</v>
      </c>
      <c r="J14" s="60"/>
    </row>
    <row r="15" spans="1:10" s="83" customFormat="1" ht="11.25">
      <c r="A15" s="89" t="s">
        <v>206</v>
      </c>
      <c r="B15" s="61">
        <f aca="true" t="shared" si="1" ref="B15:I15">SUM(B6:B14)</f>
        <v>4150</v>
      </c>
      <c r="C15" s="61">
        <f t="shared" si="1"/>
        <v>2398</v>
      </c>
      <c r="D15" s="61">
        <f t="shared" si="1"/>
        <v>1230</v>
      </c>
      <c r="E15" s="61">
        <f t="shared" si="1"/>
        <v>90</v>
      </c>
      <c r="F15" s="61">
        <f t="shared" si="1"/>
        <v>173</v>
      </c>
      <c r="G15" s="61">
        <f t="shared" si="1"/>
        <v>48</v>
      </c>
      <c r="H15" s="61">
        <f t="shared" si="1"/>
        <v>211</v>
      </c>
      <c r="I15" s="77">
        <f t="shared" si="1"/>
        <v>0</v>
      </c>
      <c r="J15" s="61"/>
    </row>
    <row r="16" spans="1:10" ht="11.25">
      <c r="A16" s="88" t="s">
        <v>21</v>
      </c>
      <c r="B16" s="60">
        <v>800</v>
      </c>
      <c r="C16" s="60">
        <v>429</v>
      </c>
      <c r="D16" s="60">
        <v>247</v>
      </c>
      <c r="E16" s="60">
        <v>14</v>
      </c>
      <c r="F16" s="60">
        <v>49</v>
      </c>
      <c r="G16" s="60">
        <v>14</v>
      </c>
      <c r="H16" s="60">
        <v>47</v>
      </c>
      <c r="I16" s="62">
        <v>0</v>
      </c>
      <c r="J16" s="60"/>
    </row>
    <row r="17" spans="1:10" ht="11.25">
      <c r="A17" s="88" t="s">
        <v>22</v>
      </c>
      <c r="B17" s="60">
        <v>557</v>
      </c>
      <c r="C17" s="60">
        <v>323</v>
      </c>
      <c r="D17" s="60">
        <v>142</v>
      </c>
      <c r="E17" s="60">
        <v>10</v>
      </c>
      <c r="F17" s="60">
        <v>37</v>
      </c>
      <c r="G17" s="60">
        <v>5</v>
      </c>
      <c r="H17" s="60">
        <v>40</v>
      </c>
      <c r="I17" s="62">
        <v>0</v>
      </c>
      <c r="J17" s="60"/>
    </row>
    <row r="18" spans="1:10" ht="11.25">
      <c r="A18" s="88" t="s">
        <v>23</v>
      </c>
      <c r="B18" s="60">
        <v>502</v>
      </c>
      <c r="C18" s="60">
        <v>259</v>
      </c>
      <c r="D18" s="60">
        <v>142</v>
      </c>
      <c r="E18" s="60">
        <v>13</v>
      </c>
      <c r="F18" s="60">
        <v>32</v>
      </c>
      <c r="G18" s="60">
        <v>8</v>
      </c>
      <c r="H18" s="60">
        <v>48</v>
      </c>
      <c r="I18" s="62">
        <v>0</v>
      </c>
      <c r="J18" s="60"/>
    </row>
    <row r="19" spans="1:10" s="83" customFormat="1" ht="11.25">
      <c r="A19" s="89" t="s">
        <v>206</v>
      </c>
      <c r="B19" s="61">
        <f aca="true" t="shared" si="2" ref="B19:I19">SUM(B16:B18)</f>
        <v>1859</v>
      </c>
      <c r="C19" s="61">
        <f t="shared" si="2"/>
        <v>1011</v>
      </c>
      <c r="D19" s="61">
        <f t="shared" si="2"/>
        <v>531</v>
      </c>
      <c r="E19" s="61">
        <f t="shared" si="2"/>
        <v>37</v>
      </c>
      <c r="F19" s="61">
        <f t="shared" si="2"/>
        <v>118</v>
      </c>
      <c r="G19" s="61">
        <f t="shared" si="2"/>
        <v>27</v>
      </c>
      <c r="H19" s="61">
        <f t="shared" si="2"/>
        <v>135</v>
      </c>
      <c r="I19" s="77">
        <f t="shared" si="2"/>
        <v>0</v>
      </c>
      <c r="J19" s="61"/>
    </row>
    <row r="20" spans="1:10" ht="11.25">
      <c r="A20" s="88" t="s">
        <v>24</v>
      </c>
      <c r="B20" s="60">
        <v>525</v>
      </c>
      <c r="C20" s="60">
        <v>168</v>
      </c>
      <c r="D20" s="60">
        <v>158</v>
      </c>
      <c r="E20" s="60">
        <v>21</v>
      </c>
      <c r="F20" s="60">
        <v>30</v>
      </c>
      <c r="G20" s="60">
        <v>14</v>
      </c>
      <c r="H20" s="60">
        <v>134</v>
      </c>
      <c r="I20" s="62">
        <v>0</v>
      </c>
      <c r="J20" s="60"/>
    </row>
    <row r="21" spans="1:10" ht="11.25">
      <c r="A21" s="88" t="s">
        <v>25</v>
      </c>
      <c r="B21" s="60">
        <v>172</v>
      </c>
      <c r="C21" s="60">
        <v>106</v>
      </c>
      <c r="D21" s="60">
        <v>39</v>
      </c>
      <c r="E21" s="60">
        <v>1</v>
      </c>
      <c r="F21" s="60">
        <v>14</v>
      </c>
      <c r="G21" s="60">
        <v>1</v>
      </c>
      <c r="H21" s="60">
        <v>11</v>
      </c>
      <c r="I21" s="62">
        <v>0</v>
      </c>
      <c r="J21" s="60"/>
    </row>
    <row r="22" spans="1:10" s="83" customFormat="1" ht="11.25">
      <c r="A22" s="89" t="s">
        <v>206</v>
      </c>
      <c r="B22" s="61">
        <f aca="true" t="shared" si="3" ref="B22:I22">SUM(B20:B21)</f>
        <v>697</v>
      </c>
      <c r="C22" s="61">
        <f t="shared" si="3"/>
        <v>274</v>
      </c>
      <c r="D22" s="61">
        <f t="shared" si="3"/>
        <v>197</v>
      </c>
      <c r="E22" s="61">
        <f t="shared" si="3"/>
        <v>22</v>
      </c>
      <c r="F22" s="61">
        <f t="shared" si="3"/>
        <v>44</v>
      </c>
      <c r="G22" s="61">
        <f t="shared" si="3"/>
        <v>15</v>
      </c>
      <c r="H22" s="61">
        <f t="shared" si="3"/>
        <v>145</v>
      </c>
      <c r="I22" s="77">
        <f t="shared" si="3"/>
        <v>0</v>
      </c>
      <c r="J22" s="61"/>
    </row>
    <row r="23" spans="1:10" ht="11.25">
      <c r="A23" s="88" t="s">
        <v>26</v>
      </c>
      <c r="B23" s="60">
        <v>715</v>
      </c>
      <c r="C23" s="60">
        <v>373</v>
      </c>
      <c r="D23" s="60">
        <v>226</v>
      </c>
      <c r="E23" s="60">
        <v>15</v>
      </c>
      <c r="F23" s="60">
        <v>34</v>
      </c>
      <c r="G23" s="60">
        <v>10</v>
      </c>
      <c r="H23" s="60">
        <v>57</v>
      </c>
      <c r="I23" s="62">
        <v>0</v>
      </c>
      <c r="J23" s="60"/>
    </row>
    <row r="24" spans="1:10" ht="11.25">
      <c r="A24" s="88" t="s">
        <v>27</v>
      </c>
      <c r="B24" s="60">
        <v>411</v>
      </c>
      <c r="C24" s="60">
        <v>224</v>
      </c>
      <c r="D24" s="60">
        <v>131</v>
      </c>
      <c r="E24" s="60">
        <v>10</v>
      </c>
      <c r="F24" s="60">
        <v>18</v>
      </c>
      <c r="G24" s="60">
        <v>6</v>
      </c>
      <c r="H24" s="60">
        <v>22</v>
      </c>
      <c r="I24" s="62">
        <v>0</v>
      </c>
      <c r="J24" s="60"/>
    </row>
    <row r="25" spans="1:10" ht="11.25">
      <c r="A25" s="88" t="s">
        <v>28</v>
      </c>
      <c r="B25" s="60">
        <v>495</v>
      </c>
      <c r="C25" s="60">
        <v>299</v>
      </c>
      <c r="D25" s="60">
        <v>119</v>
      </c>
      <c r="E25" s="60">
        <v>14</v>
      </c>
      <c r="F25" s="60">
        <v>25</v>
      </c>
      <c r="G25" s="60">
        <v>10</v>
      </c>
      <c r="H25" s="60">
        <v>28</v>
      </c>
      <c r="I25" s="62">
        <v>0</v>
      </c>
      <c r="J25" s="60"/>
    </row>
    <row r="26" spans="1:10" ht="11.25">
      <c r="A26" s="88" t="s">
        <v>29</v>
      </c>
      <c r="B26" s="60">
        <v>390</v>
      </c>
      <c r="C26" s="60">
        <v>188</v>
      </c>
      <c r="D26" s="60">
        <v>160</v>
      </c>
      <c r="E26" s="60">
        <v>1</v>
      </c>
      <c r="F26" s="60">
        <v>11</v>
      </c>
      <c r="G26" s="60">
        <v>6</v>
      </c>
      <c r="H26" s="60">
        <v>24</v>
      </c>
      <c r="I26" s="62">
        <v>0</v>
      </c>
      <c r="J26" s="60"/>
    </row>
    <row r="27" spans="1:10" ht="11.25">
      <c r="A27" s="88" t="s">
        <v>30</v>
      </c>
      <c r="B27" s="60">
        <v>199</v>
      </c>
      <c r="C27" s="60">
        <v>100</v>
      </c>
      <c r="D27" s="60">
        <v>59</v>
      </c>
      <c r="E27" s="60">
        <v>6</v>
      </c>
      <c r="F27" s="60">
        <v>10</v>
      </c>
      <c r="G27" s="60">
        <v>2</v>
      </c>
      <c r="H27" s="60">
        <v>22</v>
      </c>
      <c r="I27" s="62">
        <v>0</v>
      </c>
      <c r="J27" s="60"/>
    </row>
    <row r="28" spans="1:10" s="83" customFormat="1" ht="11.25">
      <c r="A28" s="89" t="s">
        <v>206</v>
      </c>
      <c r="B28" s="61">
        <f aca="true" t="shared" si="4" ref="B28:I28">SUM(B23:B27)</f>
        <v>2210</v>
      </c>
      <c r="C28" s="61">
        <f t="shared" si="4"/>
        <v>1184</v>
      </c>
      <c r="D28" s="61">
        <f t="shared" si="4"/>
        <v>695</v>
      </c>
      <c r="E28" s="61">
        <f t="shared" si="4"/>
        <v>46</v>
      </c>
      <c r="F28" s="61">
        <f t="shared" si="4"/>
        <v>98</v>
      </c>
      <c r="G28" s="61">
        <f t="shared" si="4"/>
        <v>34</v>
      </c>
      <c r="H28" s="61">
        <f t="shared" si="4"/>
        <v>153</v>
      </c>
      <c r="I28" s="77">
        <f t="shared" si="4"/>
        <v>0</v>
      </c>
      <c r="J28" s="61"/>
    </row>
    <row r="29" spans="1:10" ht="11.25">
      <c r="A29" s="88" t="s">
        <v>31</v>
      </c>
      <c r="B29" s="60">
        <v>497</v>
      </c>
      <c r="C29" s="60">
        <v>261</v>
      </c>
      <c r="D29" s="60">
        <v>157</v>
      </c>
      <c r="E29" s="60">
        <v>11</v>
      </c>
      <c r="F29" s="60">
        <v>30</v>
      </c>
      <c r="G29" s="60">
        <v>6</v>
      </c>
      <c r="H29" s="60">
        <v>32</v>
      </c>
      <c r="I29" s="62">
        <v>0</v>
      </c>
      <c r="J29" s="60"/>
    </row>
    <row r="30" spans="1:10" s="83" customFormat="1" ht="11.25">
      <c r="A30" s="89" t="s">
        <v>206</v>
      </c>
      <c r="B30" s="61">
        <f aca="true" t="shared" si="5" ref="B30:I30">SUM(B29)</f>
        <v>497</v>
      </c>
      <c r="C30" s="61">
        <f t="shared" si="5"/>
        <v>261</v>
      </c>
      <c r="D30" s="61">
        <f t="shared" si="5"/>
        <v>157</v>
      </c>
      <c r="E30" s="61">
        <f t="shared" si="5"/>
        <v>11</v>
      </c>
      <c r="F30" s="61">
        <f t="shared" si="5"/>
        <v>30</v>
      </c>
      <c r="G30" s="61">
        <f t="shared" si="5"/>
        <v>6</v>
      </c>
      <c r="H30" s="61">
        <f t="shared" si="5"/>
        <v>32</v>
      </c>
      <c r="I30" s="77">
        <f t="shared" si="5"/>
        <v>0</v>
      </c>
      <c r="J30" s="61"/>
    </row>
    <row r="31" spans="1:10" ht="11.25">
      <c r="A31" s="88" t="s">
        <v>32</v>
      </c>
      <c r="B31" s="60">
        <v>388</v>
      </c>
      <c r="C31" s="60">
        <v>275</v>
      </c>
      <c r="D31" s="60">
        <v>77</v>
      </c>
      <c r="E31" s="60">
        <v>1</v>
      </c>
      <c r="F31" s="60">
        <v>8</v>
      </c>
      <c r="G31" s="60">
        <v>2</v>
      </c>
      <c r="H31" s="60">
        <v>25</v>
      </c>
      <c r="I31" s="62">
        <v>0</v>
      </c>
      <c r="J31" s="60"/>
    </row>
    <row r="32" spans="1:10" ht="11.25">
      <c r="A32" s="88" t="s">
        <v>33</v>
      </c>
      <c r="B32" s="60">
        <v>259</v>
      </c>
      <c r="C32" s="60">
        <v>159</v>
      </c>
      <c r="D32" s="60">
        <v>56</v>
      </c>
      <c r="E32" s="60">
        <v>2</v>
      </c>
      <c r="F32" s="60">
        <v>14</v>
      </c>
      <c r="G32" s="60">
        <v>3</v>
      </c>
      <c r="H32" s="60">
        <v>25</v>
      </c>
      <c r="I32" s="62">
        <v>0</v>
      </c>
      <c r="J32" s="60"/>
    </row>
    <row r="33" spans="1:10" s="83" customFormat="1" ht="11.25">
      <c r="A33" s="89" t="s">
        <v>206</v>
      </c>
      <c r="B33" s="61">
        <f aca="true" t="shared" si="6" ref="B33:I33">SUM(B31:B32)</f>
        <v>647</v>
      </c>
      <c r="C33" s="61">
        <f t="shared" si="6"/>
        <v>434</v>
      </c>
      <c r="D33" s="61">
        <f t="shared" si="6"/>
        <v>133</v>
      </c>
      <c r="E33" s="61">
        <f t="shared" si="6"/>
        <v>3</v>
      </c>
      <c r="F33" s="61">
        <f t="shared" si="6"/>
        <v>22</v>
      </c>
      <c r="G33" s="61">
        <f t="shared" si="6"/>
        <v>5</v>
      </c>
      <c r="H33" s="61">
        <f t="shared" si="6"/>
        <v>50</v>
      </c>
      <c r="I33" s="77">
        <f t="shared" si="6"/>
        <v>0</v>
      </c>
      <c r="J33" s="61"/>
    </row>
    <row r="34" spans="1:10" ht="11.25">
      <c r="A34" s="88" t="s">
        <v>34</v>
      </c>
      <c r="B34" s="60">
        <v>350</v>
      </c>
      <c r="C34" s="60">
        <v>129</v>
      </c>
      <c r="D34" s="60">
        <v>161</v>
      </c>
      <c r="E34" s="60">
        <v>8</v>
      </c>
      <c r="F34" s="60">
        <v>12</v>
      </c>
      <c r="G34" s="60">
        <v>9</v>
      </c>
      <c r="H34" s="60">
        <v>31</v>
      </c>
      <c r="I34" s="62">
        <v>0</v>
      </c>
      <c r="J34" s="60"/>
    </row>
    <row r="35" spans="1:10" ht="11.25">
      <c r="A35" s="88" t="s">
        <v>35</v>
      </c>
      <c r="B35" s="60">
        <v>346</v>
      </c>
      <c r="C35" s="60">
        <v>155</v>
      </c>
      <c r="D35" s="60">
        <v>144</v>
      </c>
      <c r="E35" s="60">
        <v>9</v>
      </c>
      <c r="F35" s="60">
        <v>8</v>
      </c>
      <c r="G35" s="60">
        <v>7</v>
      </c>
      <c r="H35" s="60">
        <v>23</v>
      </c>
      <c r="I35" s="62">
        <v>0</v>
      </c>
      <c r="J35" s="60"/>
    </row>
    <row r="36" spans="1:10" s="83" customFormat="1" ht="11.25">
      <c r="A36" s="89" t="s">
        <v>206</v>
      </c>
      <c r="B36" s="61">
        <f aca="true" t="shared" si="7" ref="B36:I36">SUM(B34:B35)</f>
        <v>696</v>
      </c>
      <c r="C36" s="61">
        <f t="shared" si="7"/>
        <v>284</v>
      </c>
      <c r="D36" s="61">
        <f t="shared" si="7"/>
        <v>305</v>
      </c>
      <c r="E36" s="61">
        <f t="shared" si="7"/>
        <v>17</v>
      </c>
      <c r="F36" s="61">
        <f t="shared" si="7"/>
        <v>20</v>
      </c>
      <c r="G36" s="61">
        <f t="shared" si="7"/>
        <v>16</v>
      </c>
      <c r="H36" s="61">
        <f t="shared" si="7"/>
        <v>54</v>
      </c>
      <c r="I36" s="77">
        <f t="shared" si="7"/>
        <v>0</v>
      </c>
      <c r="J36" s="61"/>
    </row>
    <row r="37" spans="1:10" ht="11.25">
      <c r="A37" s="88" t="s">
        <v>36</v>
      </c>
      <c r="B37" s="60">
        <v>291</v>
      </c>
      <c r="C37" s="60">
        <v>83</v>
      </c>
      <c r="D37" s="60">
        <v>142</v>
      </c>
      <c r="E37" s="60">
        <v>9</v>
      </c>
      <c r="F37" s="60">
        <v>8</v>
      </c>
      <c r="G37" s="60">
        <v>9</v>
      </c>
      <c r="H37" s="60">
        <v>40</v>
      </c>
      <c r="I37" s="62">
        <v>0</v>
      </c>
      <c r="J37" s="60"/>
    </row>
    <row r="38" spans="1:10" ht="11.25">
      <c r="A38" s="88" t="s">
        <v>37</v>
      </c>
      <c r="B38" s="60">
        <v>174</v>
      </c>
      <c r="C38" s="60">
        <v>63</v>
      </c>
      <c r="D38" s="60">
        <v>83</v>
      </c>
      <c r="E38" s="60">
        <v>2</v>
      </c>
      <c r="F38" s="60">
        <v>6</v>
      </c>
      <c r="G38" s="60">
        <v>6</v>
      </c>
      <c r="H38" s="60">
        <v>14</v>
      </c>
      <c r="I38" s="62">
        <v>0</v>
      </c>
      <c r="J38" s="60"/>
    </row>
    <row r="39" spans="1:10" ht="11.25">
      <c r="A39" s="88" t="s">
        <v>38</v>
      </c>
      <c r="B39" s="60">
        <v>308</v>
      </c>
      <c r="C39" s="60">
        <v>114</v>
      </c>
      <c r="D39" s="60">
        <v>152</v>
      </c>
      <c r="E39" s="60">
        <v>11</v>
      </c>
      <c r="F39" s="60">
        <v>7</v>
      </c>
      <c r="G39" s="60">
        <v>7</v>
      </c>
      <c r="H39" s="60">
        <v>17</v>
      </c>
      <c r="I39" s="62">
        <v>0</v>
      </c>
      <c r="J39" s="60"/>
    </row>
    <row r="40" spans="1:10" ht="11.25">
      <c r="A40" s="88" t="s">
        <v>39</v>
      </c>
      <c r="B40" s="60">
        <v>431</v>
      </c>
      <c r="C40" s="60">
        <v>150</v>
      </c>
      <c r="D40" s="60">
        <v>202</v>
      </c>
      <c r="E40" s="60">
        <v>20</v>
      </c>
      <c r="F40" s="60">
        <v>18</v>
      </c>
      <c r="G40" s="60">
        <v>4</v>
      </c>
      <c r="H40" s="60">
        <v>37</v>
      </c>
      <c r="I40" s="62">
        <v>0</v>
      </c>
      <c r="J40" s="60"/>
    </row>
    <row r="41" spans="1:10" s="83" customFormat="1" ht="11.25">
      <c r="A41" s="89" t="s">
        <v>218</v>
      </c>
      <c r="B41" s="61">
        <f aca="true" t="shared" si="8" ref="B41:I41">SUM(B37:B40)</f>
        <v>1204</v>
      </c>
      <c r="C41" s="61">
        <f t="shared" si="8"/>
        <v>410</v>
      </c>
      <c r="D41" s="61">
        <f t="shared" si="8"/>
        <v>579</v>
      </c>
      <c r="E41" s="61">
        <f t="shared" si="8"/>
        <v>42</v>
      </c>
      <c r="F41" s="61">
        <f t="shared" si="8"/>
        <v>39</v>
      </c>
      <c r="G41" s="61">
        <f t="shared" si="8"/>
        <v>26</v>
      </c>
      <c r="H41" s="61">
        <f t="shared" si="8"/>
        <v>108</v>
      </c>
      <c r="I41" s="77">
        <f t="shared" si="8"/>
        <v>0</v>
      </c>
      <c r="J41" s="61"/>
    </row>
    <row r="42" spans="1:10" ht="11.25">
      <c r="A42" s="88" t="s">
        <v>40</v>
      </c>
      <c r="B42" s="60">
        <v>441</v>
      </c>
      <c r="C42" s="60">
        <v>175</v>
      </c>
      <c r="D42" s="60">
        <v>205</v>
      </c>
      <c r="E42" s="60">
        <v>6</v>
      </c>
      <c r="F42" s="60">
        <v>13</v>
      </c>
      <c r="G42" s="60">
        <v>7</v>
      </c>
      <c r="H42" s="60">
        <v>35</v>
      </c>
      <c r="I42" s="62">
        <v>0</v>
      </c>
      <c r="J42" s="60"/>
    </row>
    <row r="43" spans="1:10" ht="11.25">
      <c r="A43" s="88" t="s">
        <v>41</v>
      </c>
      <c r="B43" s="60">
        <v>372</v>
      </c>
      <c r="C43" s="60">
        <v>134</v>
      </c>
      <c r="D43" s="60">
        <v>172</v>
      </c>
      <c r="E43" s="60">
        <v>12</v>
      </c>
      <c r="F43" s="60">
        <v>17</v>
      </c>
      <c r="G43" s="60">
        <v>8</v>
      </c>
      <c r="H43" s="60">
        <v>29</v>
      </c>
      <c r="I43" s="62">
        <v>0</v>
      </c>
      <c r="J43" s="60"/>
    </row>
    <row r="44" spans="1:10" ht="11.25">
      <c r="A44" s="88" t="s">
        <v>42</v>
      </c>
      <c r="B44" s="60">
        <v>543</v>
      </c>
      <c r="C44" s="60">
        <v>197</v>
      </c>
      <c r="D44" s="60">
        <v>263</v>
      </c>
      <c r="E44" s="60">
        <v>23</v>
      </c>
      <c r="F44" s="60">
        <v>24</v>
      </c>
      <c r="G44" s="60">
        <v>5</v>
      </c>
      <c r="H44" s="60">
        <v>31</v>
      </c>
      <c r="I44" s="62">
        <v>0</v>
      </c>
      <c r="J44" s="60"/>
    </row>
    <row r="45" spans="1:10" ht="11.25">
      <c r="A45" s="88" t="s">
        <v>43</v>
      </c>
      <c r="B45" s="60">
        <v>410</v>
      </c>
      <c r="C45" s="60">
        <v>175</v>
      </c>
      <c r="D45" s="60">
        <v>172</v>
      </c>
      <c r="E45" s="60">
        <v>13</v>
      </c>
      <c r="F45" s="60">
        <v>16</v>
      </c>
      <c r="G45" s="60">
        <v>10</v>
      </c>
      <c r="H45" s="60">
        <v>24</v>
      </c>
      <c r="I45" s="62">
        <v>0</v>
      </c>
      <c r="J45" s="60"/>
    </row>
    <row r="46" spans="1:10" s="83" customFormat="1" ht="11.25">
      <c r="A46" s="89" t="s">
        <v>306</v>
      </c>
      <c r="B46" s="61">
        <f aca="true" t="shared" si="9" ref="B46:I46">SUM(B42:B45)</f>
        <v>1766</v>
      </c>
      <c r="C46" s="61">
        <f t="shared" si="9"/>
        <v>681</v>
      </c>
      <c r="D46" s="61">
        <f t="shared" si="9"/>
        <v>812</v>
      </c>
      <c r="E46" s="61">
        <f t="shared" si="9"/>
        <v>54</v>
      </c>
      <c r="F46" s="61">
        <f t="shared" si="9"/>
        <v>70</v>
      </c>
      <c r="G46" s="61">
        <f t="shared" si="9"/>
        <v>30</v>
      </c>
      <c r="H46" s="61">
        <f t="shared" si="9"/>
        <v>119</v>
      </c>
      <c r="I46" s="77">
        <f t="shared" si="9"/>
        <v>0</v>
      </c>
      <c r="J46" s="61"/>
    </row>
    <row r="47" spans="1:10" ht="11.25">
      <c r="A47" s="88" t="s">
        <v>44</v>
      </c>
      <c r="B47" s="60">
        <v>108</v>
      </c>
      <c r="C47" s="60">
        <v>39</v>
      </c>
      <c r="D47" s="60">
        <v>52</v>
      </c>
      <c r="E47" s="60">
        <v>3</v>
      </c>
      <c r="F47" s="60">
        <v>2</v>
      </c>
      <c r="G47" s="60">
        <v>2</v>
      </c>
      <c r="H47" s="60">
        <v>10</v>
      </c>
      <c r="I47" s="62">
        <v>0</v>
      </c>
      <c r="J47" s="60"/>
    </row>
    <row r="48" spans="1:10" ht="11.25">
      <c r="A48" s="88" t="s">
        <v>45</v>
      </c>
      <c r="B48" s="60">
        <v>244</v>
      </c>
      <c r="C48" s="60">
        <v>78</v>
      </c>
      <c r="D48" s="60">
        <v>107</v>
      </c>
      <c r="E48" s="60">
        <v>11</v>
      </c>
      <c r="F48" s="60">
        <v>10</v>
      </c>
      <c r="G48" s="60">
        <v>6</v>
      </c>
      <c r="H48" s="60">
        <v>32</v>
      </c>
      <c r="I48" s="62">
        <v>0</v>
      </c>
      <c r="J48" s="60"/>
    </row>
    <row r="49" spans="1:10" ht="11.25">
      <c r="A49" s="88" t="s">
        <v>46</v>
      </c>
      <c r="B49" s="60">
        <v>452</v>
      </c>
      <c r="C49" s="60">
        <v>174</v>
      </c>
      <c r="D49" s="60">
        <v>208</v>
      </c>
      <c r="E49" s="60">
        <v>11</v>
      </c>
      <c r="F49" s="60">
        <v>12</v>
      </c>
      <c r="G49" s="60">
        <v>4</v>
      </c>
      <c r="H49" s="60">
        <v>43</v>
      </c>
      <c r="I49" s="62">
        <v>0</v>
      </c>
      <c r="J49" s="60"/>
    </row>
    <row r="50" spans="1:10" ht="11.25">
      <c r="A50" s="88" t="s">
        <v>47</v>
      </c>
      <c r="B50" s="60">
        <v>460</v>
      </c>
      <c r="C50" s="60">
        <v>176</v>
      </c>
      <c r="D50" s="60">
        <v>199</v>
      </c>
      <c r="E50" s="60">
        <v>20</v>
      </c>
      <c r="F50" s="60">
        <v>20</v>
      </c>
      <c r="G50" s="60">
        <v>11</v>
      </c>
      <c r="H50" s="60">
        <v>34</v>
      </c>
      <c r="I50" s="62">
        <v>0</v>
      </c>
      <c r="J50" s="60"/>
    </row>
    <row r="51" spans="1:10" s="83" customFormat="1" ht="11.25">
      <c r="A51" s="89" t="s">
        <v>309</v>
      </c>
      <c r="B51" s="61">
        <f aca="true" t="shared" si="10" ref="B51:I51">SUM(B47:B50)</f>
        <v>1264</v>
      </c>
      <c r="C51" s="61">
        <f t="shared" si="10"/>
        <v>467</v>
      </c>
      <c r="D51" s="61">
        <f t="shared" si="10"/>
        <v>566</v>
      </c>
      <c r="E51" s="61">
        <f t="shared" si="10"/>
        <v>45</v>
      </c>
      <c r="F51" s="61">
        <f t="shared" si="10"/>
        <v>44</v>
      </c>
      <c r="G51" s="61">
        <f t="shared" si="10"/>
        <v>23</v>
      </c>
      <c r="H51" s="61">
        <f t="shared" si="10"/>
        <v>119</v>
      </c>
      <c r="I51" s="77">
        <f t="shared" si="10"/>
        <v>0</v>
      </c>
      <c r="J51" s="61"/>
    </row>
    <row r="52" spans="1:10" ht="11.25">
      <c r="A52" s="88" t="s">
        <v>48</v>
      </c>
      <c r="B52" s="60">
        <v>225</v>
      </c>
      <c r="C52" s="60">
        <v>57</v>
      </c>
      <c r="D52" s="60">
        <v>105</v>
      </c>
      <c r="E52" s="60">
        <v>10</v>
      </c>
      <c r="F52" s="60">
        <v>6</v>
      </c>
      <c r="G52" s="60">
        <v>6</v>
      </c>
      <c r="H52" s="60">
        <v>41</v>
      </c>
      <c r="I52" s="62">
        <v>0</v>
      </c>
      <c r="J52" s="60"/>
    </row>
    <row r="53" spans="1:10" ht="11.25">
      <c r="A53" s="88" t="s">
        <v>49</v>
      </c>
      <c r="B53" s="60">
        <v>322</v>
      </c>
      <c r="C53" s="60">
        <v>124</v>
      </c>
      <c r="D53" s="60">
        <v>143</v>
      </c>
      <c r="E53" s="60">
        <v>7</v>
      </c>
      <c r="F53" s="60">
        <v>13</v>
      </c>
      <c r="G53" s="60">
        <v>4</v>
      </c>
      <c r="H53" s="60">
        <v>31</v>
      </c>
      <c r="I53" s="62">
        <v>0</v>
      </c>
      <c r="J53" s="60"/>
    </row>
    <row r="54" spans="1:10" ht="11.25">
      <c r="A54" s="88" t="s">
        <v>50</v>
      </c>
      <c r="B54" s="60">
        <v>277</v>
      </c>
      <c r="C54" s="60">
        <v>80</v>
      </c>
      <c r="D54" s="60">
        <v>144</v>
      </c>
      <c r="E54" s="60">
        <v>13</v>
      </c>
      <c r="F54" s="60">
        <v>12</v>
      </c>
      <c r="G54" s="60">
        <v>7</v>
      </c>
      <c r="H54" s="60">
        <v>21</v>
      </c>
      <c r="I54" s="62">
        <v>0</v>
      </c>
      <c r="J54" s="60"/>
    </row>
    <row r="55" spans="1:10" ht="11.25">
      <c r="A55" s="88" t="s">
        <v>51</v>
      </c>
      <c r="B55" s="60">
        <v>260</v>
      </c>
      <c r="C55" s="60">
        <v>85</v>
      </c>
      <c r="D55" s="60">
        <v>128</v>
      </c>
      <c r="E55" s="60">
        <v>6</v>
      </c>
      <c r="F55" s="60">
        <v>4</v>
      </c>
      <c r="G55" s="60">
        <v>8</v>
      </c>
      <c r="H55" s="60">
        <v>29</v>
      </c>
      <c r="I55" s="62">
        <v>0</v>
      </c>
      <c r="J55" s="60"/>
    </row>
    <row r="56" spans="1:10" s="83" customFormat="1" ht="11.25">
      <c r="A56" s="89" t="s">
        <v>221</v>
      </c>
      <c r="B56" s="61">
        <f aca="true" t="shared" si="11" ref="B56:I56">SUM(B52:B55)</f>
        <v>1084</v>
      </c>
      <c r="C56" s="61">
        <f t="shared" si="11"/>
        <v>346</v>
      </c>
      <c r="D56" s="61">
        <f t="shared" si="11"/>
        <v>520</v>
      </c>
      <c r="E56" s="61">
        <f t="shared" si="11"/>
        <v>36</v>
      </c>
      <c r="F56" s="61">
        <f t="shared" si="11"/>
        <v>35</v>
      </c>
      <c r="G56" s="61">
        <f t="shared" si="11"/>
        <v>25</v>
      </c>
      <c r="H56" s="61">
        <f t="shared" si="11"/>
        <v>122</v>
      </c>
      <c r="I56" s="77">
        <f t="shared" si="11"/>
        <v>0</v>
      </c>
      <c r="J56" s="61"/>
    </row>
    <row r="57" spans="1:10" s="83" customFormat="1" ht="11.25">
      <c r="A57" s="89" t="s">
        <v>225</v>
      </c>
      <c r="B57" s="61">
        <f aca="true" t="shared" si="12" ref="B57:I57">SUM(B56,B51,B46,B41)</f>
        <v>5318</v>
      </c>
      <c r="C57" s="61">
        <f t="shared" si="12"/>
        <v>1904</v>
      </c>
      <c r="D57" s="61">
        <f t="shared" si="12"/>
        <v>2477</v>
      </c>
      <c r="E57" s="61">
        <f t="shared" si="12"/>
        <v>177</v>
      </c>
      <c r="F57" s="61">
        <f t="shared" si="12"/>
        <v>188</v>
      </c>
      <c r="G57" s="61">
        <f t="shared" si="12"/>
        <v>104</v>
      </c>
      <c r="H57" s="61">
        <f t="shared" si="12"/>
        <v>468</v>
      </c>
      <c r="I57" s="77">
        <f t="shared" si="12"/>
        <v>0</v>
      </c>
      <c r="J57" s="61"/>
    </row>
    <row r="58" spans="1:10" ht="11.25">
      <c r="A58" s="88" t="s">
        <v>52</v>
      </c>
      <c r="B58" s="60">
        <v>591</v>
      </c>
      <c r="C58" s="60">
        <v>365</v>
      </c>
      <c r="D58" s="60">
        <v>138</v>
      </c>
      <c r="E58" s="60">
        <v>6</v>
      </c>
      <c r="F58" s="60">
        <v>25</v>
      </c>
      <c r="G58" s="60">
        <v>9</v>
      </c>
      <c r="H58" s="60">
        <v>48</v>
      </c>
      <c r="I58" s="62">
        <v>0</v>
      </c>
      <c r="J58" s="60"/>
    </row>
    <row r="59" spans="1:10" ht="11.25">
      <c r="A59" s="88" t="s">
        <v>53</v>
      </c>
      <c r="B59" s="60">
        <v>438</v>
      </c>
      <c r="C59" s="60">
        <v>255</v>
      </c>
      <c r="D59" s="60">
        <v>139</v>
      </c>
      <c r="E59" s="60">
        <v>8</v>
      </c>
      <c r="F59" s="60">
        <v>12</v>
      </c>
      <c r="G59" s="60">
        <v>0</v>
      </c>
      <c r="H59" s="60">
        <v>24</v>
      </c>
      <c r="I59" s="62">
        <v>0</v>
      </c>
      <c r="J59" s="60"/>
    </row>
    <row r="60" spans="1:10" ht="11.25">
      <c r="A60" s="88" t="s">
        <v>54</v>
      </c>
      <c r="B60" s="60">
        <v>452</v>
      </c>
      <c r="C60" s="60">
        <v>225</v>
      </c>
      <c r="D60" s="60">
        <v>172</v>
      </c>
      <c r="E60" s="60">
        <v>10</v>
      </c>
      <c r="F60" s="60">
        <v>16</v>
      </c>
      <c r="G60" s="60">
        <v>4</v>
      </c>
      <c r="H60" s="60">
        <v>25</v>
      </c>
      <c r="I60" s="62">
        <v>0</v>
      </c>
      <c r="J60" s="60"/>
    </row>
    <row r="61" spans="1:10" ht="11.25">
      <c r="A61" s="88" t="s">
        <v>55</v>
      </c>
      <c r="B61" s="60">
        <v>578</v>
      </c>
      <c r="C61" s="60">
        <v>256</v>
      </c>
      <c r="D61" s="60">
        <v>141</v>
      </c>
      <c r="E61" s="60">
        <v>6</v>
      </c>
      <c r="F61" s="60">
        <v>34</v>
      </c>
      <c r="G61" s="60">
        <v>9</v>
      </c>
      <c r="H61" s="60">
        <v>132</v>
      </c>
      <c r="I61" s="62">
        <v>0</v>
      </c>
      <c r="J61" s="60"/>
    </row>
    <row r="62" spans="1:10" ht="11.25">
      <c r="A62" s="88" t="s">
        <v>56</v>
      </c>
      <c r="B62" s="60">
        <v>421</v>
      </c>
      <c r="C62" s="60">
        <v>270</v>
      </c>
      <c r="D62" s="60">
        <v>101</v>
      </c>
      <c r="E62" s="60">
        <v>8</v>
      </c>
      <c r="F62" s="60">
        <v>14</v>
      </c>
      <c r="G62" s="60">
        <v>2</v>
      </c>
      <c r="H62" s="60">
        <v>26</v>
      </c>
      <c r="I62" s="62">
        <v>0</v>
      </c>
      <c r="J62" s="60"/>
    </row>
    <row r="63" spans="1:10" s="83" customFormat="1" ht="11.25">
      <c r="A63" s="89" t="s">
        <v>206</v>
      </c>
      <c r="B63" s="61">
        <f aca="true" t="shared" si="13" ref="B63:I63">SUM(B58:B62)</f>
        <v>2480</v>
      </c>
      <c r="C63" s="61">
        <f t="shared" si="13"/>
        <v>1371</v>
      </c>
      <c r="D63" s="61">
        <f t="shared" si="13"/>
        <v>691</v>
      </c>
      <c r="E63" s="61">
        <f t="shared" si="13"/>
        <v>38</v>
      </c>
      <c r="F63" s="61">
        <f t="shared" si="13"/>
        <v>101</v>
      </c>
      <c r="G63" s="61">
        <f t="shared" si="13"/>
        <v>24</v>
      </c>
      <c r="H63" s="61">
        <f t="shared" si="13"/>
        <v>255</v>
      </c>
      <c r="I63" s="77">
        <f t="shared" si="13"/>
        <v>0</v>
      </c>
      <c r="J63" s="61"/>
    </row>
    <row r="64" spans="1:10" ht="11.25">
      <c r="A64" s="88" t="s">
        <v>57</v>
      </c>
      <c r="B64" s="60">
        <v>484</v>
      </c>
      <c r="C64" s="60">
        <v>205</v>
      </c>
      <c r="D64" s="60">
        <v>199</v>
      </c>
      <c r="E64" s="60">
        <v>14</v>
      </c>
      <c r="F64" s="60">
        <v>13</v>
      </c>
      <c r="G64" s="60">
        <v>18</v>
      </c>
      <c r="H64" s="60">
        <v>35</v>
      </c>
      <c r="I64" s="62">
        <v>0</v>
      </c>
      <c r="J64" s="60"/>
    </row>
    <row r="65" spans="1:10" ht="11.25">
      <c r="A65" s="88" t="s">
        <v>58</v>
      </c>
      <c r="B65" s="60">
        <v>514</v>
      </c>
      <c r="C65" s="60">
        <v>277</v>
      </c>
      <c r="D65" s="60">
        <v>188</v>
      </c>
      <c r="E65" s="60">
        <v>7</v>
      </c>
      <c r="F65" s="60">
        <v>16</v>
      </c>
      <c r="G65" s="60">
        <v>4</v>
      </c>
      <c r="H65" s="60">
        <v>22</v>
      </c>
      <c r="I65" s="62">
        <v>0</v>
      </c>
      <c r="J65" s="60"/>
    </row>
    <row r="66" spans="1:10" s="83" customFormat="1" ht="11.25">
      <c r="A66" s="89" t="s">
        <v>218</v>
      </c>
      <c r="B66" s="61">
        <f aca="true" t="shared" si="14" ref="B66:I66">SUM(B64:B65)</f>
        <v>998</v>
      </c>
      <c r="C66" s="61">
        <f t="shared" si="14"/>
        <v>482</v>
      </c>
      <c r="D66" s="61">
        <f t="shared" si="14"/>
        <v>387</v>
      </c>
      <c r="E66" s="61">
        <f t="shared" si="14"/>
        <v>21</v>
      </c>
      <c r="F66" s="61">
        <f t="shared" si="14"/>
        <v>29</v>
      </c>
      <c r="G66" s="61">
        <f t="shared" si="14"/>
        <v>22</v>
      </c>
      <c r="H66" s="61">
        <f t="shared" si="14"/>
        <v>57</v>
      </c>
      <c r="I66" s="77">
        <f t="shared" si="14"/>
        <v>0</v>
      </c>
      <c r="J66" s="61"/>
    </row>
    <row r="67" spans="1:10" ht="11.25">
      <c r="A67" s="88" t="s">
        <v>59</v>
      </c>
      <c r="B67" s="60">
        <v>861</v>
      </c>
      <c r="C67" s="60">
        <v>452</v>
      </c>
      <c r="D67" s="60">
        <v>317</v>
      </c>
      <c r="E67" s="60">
        <v>10</v>
      </c>
      <c r="F67" s="60">
        <v>18</v>
      </c>
      <c r="G67" s="60">
        <v>9</v>
      </c>
      <c r="H67" s="60">
        <v>55</v>
      </c>
      <c r="I67" s="62">
        <v>0</v>
      </c>
      <c r="J67" s="60"/>
    </row>
    <row r="68" spans="1:10" ht="11.25">
      <c r="A68" s="88" t="s">
        <v>60</v>
      </c>
      <c r="B68" s="60">
        <v>420</v>
      </c>
      <c r="C68" s="60">
        <v>221</v>
      </c>
      <c r="D68" s="60">
        <v>142</v>
      </c>
      <c r="E68" s="60">
        <v>5</v>
      </c>
      <c r="F68" s="60">
        <v>22</v>
      </c>
      <c r="G68" s="60">
        <v>7</v>
      </c>
      <c r="H68" s="60">
        <v>23</v>
      </c>
      <c r="I68" s="62">
        <v>0</v>
      </c>
      <c r="J68" s="60"/>
    </row>
    <row r="69" spans="1:10" s="83" customFormat="1" ht="11.25">
      <c r="A69" s="89" t="s">
        <v>306</v>
      </c>
      <c r="B69" s="61">
        <f aca="true" t="shared" si="15" ref="B69:I69">SUM(B67:B68)</f>
        <v>1281</v>
      </c>
      <c r="C69" s="61">
        <f t="shared" si="15"/>
        <v>673</v>
      </c>
      <c r="D69" s="61">
        <f t="shared" si="15"/>
        <v>459</v>
      </c>
      <c r="E69" s="61">
        <f t="shared" si="15"/>
        <v>15</v>
      </c>
      <c r="F69" s="61">
        <f t="shared" si="15"/>
        <v>40</v>
      </c>
      <c r="G69" s="61">
        <f t="shared" si="15"/>
        <v>16</v>
      </c>
      <c r="H69" s="61">
        <f t="shared" si="15"/>
        <v>78</v>
      </c>
      <c r="I69" s="77">
        <f t="shared" si="15"/>
        <v>0</v>
      </c>
      <c r="J69" s="61"/>
    </row>
    <row r="70" spans="1:10" ht="11.25">
      <c r="A70" s="88" t="s">
        <v>61</v>
      </c>
      <c r="B70" s="60">
        <v>624</v>
      </c>
      <c r="C70" s="60">
        <v>278</v>
      </c>
      <c r="D70" s="60">
        <v>264</v>
      </c>
      <c r="E70" s="60">
        <v>15</v>
      </c>
      <c r="F70" s="60">
        <v>23</v>
      </c>
      <c r="G70" s="60">
        <v>6</v>
      </c>
      <c r="H70" s="60">
        <v>38</v>
      </c>
      <c r="I70" s="62">
        <v>0</v>
      </c>
      <c r="J70" s="60"/>
    </row>
    <row r="71" spans="1:10" ht="11.25">
      <c r="A71" s="88" t="s">
        <v>62</v>
      </c>
      <c r="B71" s="60">
        <v>419</v>
      </c>
      <c r="C71" s="60">
        <v>214</v>
      </c>
      <c r="D71" s="60">
        <v>138</v>
      </c>
      <c r="E71" s="60">
        <v>12</v>
      </c>
      <c r="F71" s="60">
        <v>22</v>
      </c>
      <c r="G71" s="60">
        <v>9</v>
      </c>
      <c r="H71" s="60">
        <v>24</v>
      </c>
      <c r="I71" s="62">
        <v>0</v>
      </c>
      <c r="J71" s="60"/>
    </row>
    <row r="72" spans="1:10" s="83" customFormat="1" ht="11.25">
      <c r="A72" s="89" t="s">
        <v>309</v>
      </c>
      <c r="B72" s="61">
        <f aca="true" t="shared" si="16" ref="B72:I72">SUM(B70:B71)</f>
        <v>1043</v>
      </c>
      <c r="C72" s="61">
        <f t="shared" si="16"/>
        <v>492</v>
      </c>
      <c r="D72" s="61">
        <f t="shared" si="16"/>
        <v>402</v>
      </c>
      <c r="E72" s="61">
        <f t="shared" si="16"/>
        <v>27</v>
      </c>
      <c r="F72" s="61">
        <f t="shared" si="16"/>
        <v>45</v>
      </c>
      <c r="G72" s="61">
        <f t="shared" si="16"/>
        <v>15</v>
      </c>
      <c r="H72" s="61">
        <f t="shared" si="16"/>
        <v>62</v>
      </c>
      <c r="I72" s="77">
        <f t="shared" si="16"/>
        <v>0</v>
      </c>
      <c r="J72" s="61"/>
    </row>
    <row r="73" spans="1:10" ht="11.25">
      <c r="A73" s="88" t="s">
        <v>63</v>
      </c>
      <c r="B73" s="60">
        <v>411</v>
      </c>
      <c r="C73" s="60">
        <v>216</v>
      </c>
      <c r="D73" s="60">
        <v>146</v>
      </c>
      <c r="E73" s="60">
        <v>4</v>
      </c>
      <c r="F73" s="60">
        <v>16</v>
      </c>
      <c r="G73" s="60">
        <v>11</v>
      </c>
      <c r="H73" s="60">
        <v>18</v>
      </c>
      <c r="I73" s="62">
        <v>0</v>
      </c>
      <c r="J73" s="60"/>
    </row>
    <row r="74" spans="1:10" ht="11.25">
      <c r="A74" s="88" t="s">
        <v>64</v>
      </c>
      <c r="B74" s="60">
        <v>538</v>
      </c>
      <c r="C74" s="60">
        <v>326</v>
      </c>
      <c r="D74" s="60">
        <v>143</v>
      </c>
      <c r="E74" s="60">
        <v>6</v>
      </c>
      <c r="F74" s="60">
        <v>30</v>
      </c>
      <c r="G74" s="60">
        <v>7</v>
      </c>
      <c r="H74" s="60">
        <v>26</v>
      </c>
      <c r="I74" s="62">
        <v>0</v>
      </c>
      <c r="J74" s="60"/>
    </row>
    <row r="75" spans="1:10" ht="11.25">
      <c r="A75" s="88" t="s">
        <v>65</v>
      </c>
      <c r="B75" s="60">
        <v>174</v>
      </c>
      <c r="C75" s="60">
        <v>100</v>
      </c>
      <c r="D75" s="60">
        <v>49</v>
      </c>
      <c r="E75" s="60">
        <v>4</v>
      </c>
      <c r="F75" s="60">
        <v>6</v>
      </c>
      <c r="G75" s="60">
        <v>3</v>
      </c>
      <c r="H75" s="60">
        <v>12</v>
      </c>
      <c r="I75" s="62">
        <v>0</v>
      </c>
      <c r="J75" s="60"/>
    </row>
    <row r="76" spans="1:10" s="83" customFormat="1" ht="11.25">
      <c r="A76" s="89" t="s">
        <v>305</v>
      </c>
      <c r="B76" s="61">
        <f aca="true" t="shared" si="17" ref="B76:I76">SUM(B73:B75)</f>
        <v>1123</v>
      </c>
      <c r="C76" s="61">
        <f t="shared" si="17"/>
        <v>642</v>
      </c>
      <c r="D76" s="61">
        <f t="shared" si="17"/>
        <v>338</v>
      </c>
      <c r="E76" s="61">
        <f t="shared" si="17"/>
        <v>14</v>
      </c>
      <c r="F76" s="61">
        <f t="shared" si="17"/>
        <v>52</v>
      </c>
      <c r="G76" s="61">
        <f t="shared" si="17"/>
        <v>21</v>
      </c>
      <c r="H76" s="61">
        <f t="shared" si="17"/>
        <v>56</v>
      </c>
      <c r="I76" s="77">
        <f t="shared" si="17"/>
        <v>0</v>
      </c>
      <c r="J76" s="61"/>
    </row>
    <row r="77" spans="1:10" s="83" customFormat="1" ht="11.25">
      <c r="A77" s="89" t="s">
        <v>206</v>
      </c>
      <c r="B77" s="61">
        <f aca="true" t="shared" si="18" ref="B77:I77">SUM(B76,B72,B69,B66)</f>
        <v>4445</v>
      </c>
      <c r="C77" s="61">
        <f t="shared" si="18"/>
        <v>2289</v>
      </c>
      <c r="D77" s="61">
        <f t="shared" si="18"/>
        <v>1586</v>
      </c>
      <c r="E77" s="61">
        <f t="shared" si="18"/>
        <v>77</v>
      </c>
      <c r="F77" s="61">
        <f t="shared" si="18"/>
        <v>166</v>
      </c>
      <c r="G77" s="61">
        <f t="shared" si="18"/>
        <v>74</v>
      </c>
      <c r="H77" s="61">
        <f t="shared" si="18"/>
        <v>253</v>
      </c>
      <c r="I77" s="77">
        <f t="shared" si="18"/>
        <v>0</v>
      </c>
      <c r="J77" s="61"/>
    </row>
    <row r="78" spans="1:10" ht="11.25">
      <c r="A78" s="88" t="s">
        <v>66</v>
      </c>
      <c r="B78" s="60">
        <v>698</v>
      </c>
      <c r="C78" s="60">
        <v>396</v>
      </c>
      <c r="D78" s="60">
        <v>204</v>
      </c>
      <c r="E78" s="60">
        <v>13</v>
      </c>
      <c r="F78" s="60">
        <v>38</v>
      </c>
      <c r="G78" s="60">
        <v>12</v>
      </c>
      <c r="H78" s="60">
        <v>35</v>
      </c>
      <c r="I78" s="62">
        <v>0</v>
      </c>
      <c r="J78" s="60"/>
    </row>
    <row r="79" spans="1:10" s="83" customFormat="1" ht="11.25">
      <c r="A79" s="89" t="s">
        <v>206</v>
      </c>
      <c r="B79" s="61">
        <f aca="true" t="shared" si="19" ref="B79:I79">SUM(B78)</f>
        <v>698</v>
      </c>
      <c r="C79" s="61">
        <f t="shared" si="19"/>
        <v>396</v>
      </c>
      <c r="D79" s="61">
        <f t="shared" si="19"/>
        <v>204</v>
      </c>
      <c r="E79" s="61">
        <f t="shared" si="19"/>
        <v>13</v>
      </c>
      <c r="F79" s="61">
        <f t="shared" si="19"/>
        <v>38</v>
      </c>
      <c r="G79" s="61">
        <f t="shared" si="19"/>
        <v>12</v>
      </c>
      <c r="H79" s="61">
        <f t="shared" si="19"/>
        <v>35</v>
      </c>
      <c r="I79" s="77">
        <f t="shared" si="19"/>
        <v>0</v>
      </c>
      <c r="J79" s="61"/>
    </row>
    <row r="80" spans="1:10" ht="11.25">
      <c r="A80" s="88" t="s">
        <v>67</v>
      </c>
      <c r="B80" s="60">
        <v>420</v>
      </c>
      <c r="C80" s="60">
        <v>242</v>
      </c>
      <c r="D80" s="60">
        <v>99</v>
      </c>
      <c r="E80" s="60">
        <v>10</v>
      </c>
      <c r="F80" s="60">
        <v>15</v>
      </c>
      <c r="G80" s="60">
        <v>5</v>
      </c>
      <c r="H80" s="60">
        <v>49</v>
      </c>
      <c r="I80" s="62">
        <v>0</v>
      </c>
      <c r="J80" s="60"/>
    </row>
    <row r="81" spans="1:10" s="83" customFormat="1" ht="11.25">
      <c r="A81" s="89" t="s">
        <v>206</v>
      </c>
      <c r="B81" s="61">
        <f aca="true" t="shared" si="20" ref="B81:I81">SUM(B80)</f>
        <v>420</v>
      </c>
      <c r="C81" s="61">
        <f t="shared" si="20"/>
        <v>242</v>
      </c>
      <c r="D81" s="61">
        <f t="shared" si="20"/>
        <v>99</v>
      </c>
      <c r="E81" s="61">
        <f t="shared" si="20"/>
        <v>10</v>
      </c>
      <c r="F81" s="61">
        <f t="shared" si="20"/>
        <v>15</v>
      </c>
      <c r="G81" s="61">
        <f t="shared" si="20"/>
        <v>5</v>
      </c>
      <c r="H81" s="61">
        <f t="shared" si="20"/>
        <v>49</v>
      </c>
      <c r="I81" s="77">
        <f t="shared" si="20"/>
        <v>0</v>
      </c>
      <c r="J81" s="61"/>
    </row>
    <row r="82" spans="1:10" ht="11.25">
      <c r="A82" s="88" t="s">
        <v>68</v>
      </c>
      <c r="B82" s="60">
        <v>498</v>
      </c>
      <c r="C82" s="60">
        <v>339</v>
      </c>
      <c r="D82" s="60">
        <v>117</v>
      </c>
      <c r="E82" s="60">
        <v>6</v>
      </c>
      <c r="F82" s="60">
        <v>21</v>
      </c>
      <c r="G82" s="60">
        <v>1</v>
      </c>
      <c r="H82" s="60">
        <v>14</v>
      </c>
      <c r="I82" s="62">
        <v>0</v>
      </c>
      <c r="J82" s="60"/>
    </row>
    <row r="83" spans="1:10" ht="11.25">
      <c r="A83" s="88" t="s">
        <v>69</v>
      </c>
      <c r="B83" s="60">
        <v>486</v>
      </c>
      <c r="C83" s="60">
        <v>302</v>
      </c>
      <c r="D83" s="60">
        <v>118</v>
      </c>
      <c r="E83" s="60">
        <v>11</v>
      </c>
      <c r="F83" s="60">
        <v>32</v>
      </c>
      <c r="G83" s="60">
        <v>5</v>
      </c>
      <c r="H83" s="60">
        <v>18</v>
      </c>
      <c r="I83" s="62">
        <v>0</v>
      </c>
      <c r="J83" s="60"/>
    </row>
    <row r="84" spans="1:10" s="83" customFormat="1" ht="11.25">
      <c r="A84" s="89" t="s">
        <v>206</v>
      </c>
      <c r="B84" s="61">
        <f aca="true" t="shared" si="21" ref="B84:I84">SUM(B82:B83)</f>
        <v>984</v>
      </c>
      <c r="C84" s="61">
        <f t="shared" si="21"/>
        <v>641</v>
      </c>
      <c r="D84" s="61">
        <f t="shared" si="21"/>
        <v>235</v>
      </c>
      <c r="E84" s="61">
        <f t="shared" si="21"/>
        <v>17</v>
      </c>
      <c r="F84" s="61">
        <f t="shared" si="21"/>
        <v>53</v>
      </c>
      <c r="G84" s="61">
        <f t="shared" si="21"/>
        <v>6</v>
      </c>
      <c r="H84" s="61">
        <f t="shared" si="21"/>
        <v>32</v>
      </c>
      <c r="I84" s="77">
        <f t="shared" si="21"/>
        <v>0</v>
      </c>
      <c r="J84" s="61"/>
    </row>
    <row r="85" spans="1:10" ht="11.25">
      <c r="A85" s="88" t="s">
        <v>70</v>
      </c>
      <c r="B85" s="60">
        <v>412</v>
      </c>
      <c r="C85" s="60">
        <v>177</v>
      </c>
      <c r="D85" s="60">
        <v>173</v>
      </c>
      <c r="E85" s="60">
        <v>9</v>
      </c>
      <c r="F85" s="60">
        <v>13</v>
      </c>
      <c r="G85" s="60">
        <v>10</v>
      </c>
      <c r="H85" s="60">
        <v>30</v>
      </c>
      <c r="I85" s="62">
        <v>0</v>
      </c>
      <c r="J85" s="60"/>
    </row>
    <row r="86" spans="1:10" ht="11.25">
      <c r="A86" s="88" t="s">
        <v>71</v>
      </c>
      <c r="B86" s="60">
        <v>351</v>
      </c>
      <c r="C86" s="60">
        <v>159</v>
      </c>
      <c r="D86" s="60">
        <v>124</v>
      </c>
      <c r="E86" s="60">
        <v>12</v>
      </c>
      <c r="F86" s="60">
        <v>22</v>
      </c>
      <c r="G86" s="60">
        <v>6</v>
      </c>
      <c r="H86" s="60">
        <v>28</v>
      </c>
      <c r="I86" s="62">
        <v>0</v>
      </c>
      <c r="J86" s="60"/>
    </row>
    <row r="87" spans="1:10" ht="11.25">
      <c r="A87" s="88" t="s">
        <v>72</v>
      </c>
      <c r="B87" s="60">
        <v>472</v>
      </c>
      <c r="C87" s="60">
        <v>213</v>
      </c>
      <c r="D87" s="60">
        <v>179</v>
      </c>
      <c r="E87" s="60">
        <v>9</v>
      </c>
      <c r="F87" s="60">
        <v>29</v>
      </c>
      <c r="G87" s="60">
        <v>9</v>
      </c>
      <c r="H87" s="60">
        <v>33</v>
      </c>
      <c r="I87" s="62">
        <v>0</v>
      </c>
      <c r="J87" s="60"/>
    </row>
    <row r="88" spans="1:10" ht="11.25">
      <c r="A88" s="88" t="s">
        <v>73</v>
      </c>
      <c r="B88" s="60">
        <v>514</v>
      </c>
      <c r="C88" s="60">
        <v>246</v>
      </c>
      <c r="D88" s="60">
        <v>188</v>
      </c>
      <c r="E88" s="60">
        <v>18</v>
      </c>
      <c r="F88" s="60">
        <v>26</v>
      </c>
      <c r="G88" s="60">
        <v>11</v>
      </c>
      <c r="H88" s="60">
        <v>25</v>
      </c>
      <c r="I88" s="62">
        <v>0</v>
      </c>
      <c r="J88" s="60"/>
    </row>
    <row r="89" spans="1:10" ht="11.25">
      <c r="A89" s="88" t="s">
        <v>74</v>
      </c>
      <c r="B89" s="60">
        <v>363</v>
      </c>
      <c r="C89" s="60">
        <v>182</v>
      </c>
      <c r="D89" s="60">
        <v>121</v>
      </c>
      <c r="E89" s="60">
        <v>9</v>
      </c>
      <c r="F89" s="60">
        <v>26</v>
      </c>
      <c r="G89" s="60">
        <v>5</v>
      </c>
      <c r="H89" s="60">
        <v>20</v>
      </c>
      <c r="I89" s="62">
        <v>0</v>
      </c>
      <c r="J89" s="60"/>
    </row>
    <row r="90" spans="1:10" ht="11.25">
      <c r="A90" s="88" t="s">
        <v>75</v>
      </c>
      <c r="B90" s="60">
        <v>520</v>
      </c>
      <c r="C90" s="60">
        <v>265</v>
      </c>
      <c r="D90" s="60">
        <v>183</v>
      </c>
      <c r="E90" s="60">
        <v>11</v>
      </c>
      <c r="F90" s="60">
        <v>23</v>
      </c>
      <c r="G90" s="60">
        <v>8</v>
      </c>
      <c r="H90" s="60">
        <v>30</v>
      </c>
      <c r="I90" s="62">
        <v>0</v>
      </c>
      <c r="J90" s="60"/>
    </row>
    <row r="91" spans="1:10" ht="11.25">
      <c r="A91" s="88" t="s">
        <v>76</v>
      </c>
      <c r="B91" s="60">
        <v>322</v>
      </c>
      <c r="C91" s="60">
        <v>153</v>
      </c>
      <c r="D91" s="60">
        <v>101</v>
      </c>
      <c r="E91" s="60">
        <v>9</v>
      </c>
      <c r="F91" s="60">
        <v>22</v>
      </c>
      <c r="G91" s="60">
        <v>8</v>
      </c>
      <c r="H91" s="60">
        <v>29</v>
      </c>
      <c r="I91" s="62">
        <v>0</v>
      </c>
      <c r="J91" s="60"/>
    </row>
    <row r="92" spans="1:10" ht="11.25">
      <c r="A92" s="88" t="s">
        <v>77</v>
      </c>
      <c r="B92" s="60">
        <v>459</v>
      </c>
      <c r="C92" s="60">
        <v>212</v>
      </c>
      <c r="D92" s="60">
        <v>175</v>
      </c>
      <c r="E92" s="60">
        <v>6</v>
      </c>
      <c r="F92" s="60">
        <v>22</v>
      </c>
      <c r="G92" s="60">
        <v>15</v>
      </c>
      <c r="H92" s="60">
        <v>29</v>
      </c>
      <c r="I92" s="62">
        <v>0</v>
      </c>
      <c r="J92" s="60"/>
    </row>
    <row r="93" spans="1:10" s="83" customFormat="1" ht="11.25">
      <c r="A93" s="89" t="s">
        <v>206</v>
      </c>
      <c r="B93" s="61">
        <f aca="true" t="shared" si="22" ref="B93:I93">SUM(B85:B92)</f>
        <v>3413</v>
      </c>
      <c r="C93" s="61">
        <f t="shared" si="22"/>
        <v>1607</v>
      </c>
      <c r="D93" s="61">
        <f t="shared" si="22"/>
        <v>1244</v>
      </c>
      <c r="E93" s="61">
        <f t="shared" si="22"/>
        <v>83</v>
      </c>
      <c r="F93" s="61">
        <f t="shared" si="22"/>
        <v>183</v>
      </c>
      <c r="G93" s="61">
        <f t="shared" si="22"/>
        <v>72</v>
      </c>
      <c r="H93" s="61">
        <f t="shared" si="22"/>
        <v>224</v>
      </c>
      <c r="I93" s="77">
        <f t="shared" si="22"/>
        <v>0</v>
      </c>
      <c r="J93" s="61"/>
    </row>
    <row r="94" spans="1:10" ht="11.25">
      <c r="A94" s="88" t="s">
        <v>78</v>
      </c>
      <c r="B94" s="60">
        <v>614</v>
      </c>
      <c r="C94" s="60">
        <v>322</v>
      </c>
      <c r="D94" s="60">
        <v>193</v>
      </c>
      <c r="E94" s="60">
        <v>13</v>
      </c>
      <c r="F94" s="60">
        <v>28</v>
      </c>
      <c r="G94" s="60">
        <v>10</v>
      </c>
      <c r="H94" s="60">
        <v>48</v>
      </c>
      <c r="I94" s="62">
        <v>0</v>
      </c>
      <c r="J94" s="60"/>
    </row>
    <row r="95" spans="1:10" ht="11.25">
      <c r="A95" s="88" t="s">
        <v>79</v>
      </c>
      <c r="B95" s="60">
        <v>471</v>
      </c>
      <c r="C95" s="60">
        <v>265</v>
      </c>
      <c r="D95" s="60">
        <v>144</v>
      </c>
      <c r="E95" s="60">
        <v>6</v>
      </c>
      <c r="F95" s="60">
        <v>22</v>
      </c>
      <c r="G95" s="60">
        <v>1</v>
      </c>
      <c r="H95" s="60">
        <v>33</v>
      </c>
      <c r="I95" s="62">
        <v>0</v>
      </c>
      <c r="J95" s="60"/>
    </row>
    <row r="96" spans="1:10" s="83" customFormat="1" ht="11.25">
      <c r="A96" s="90" t="s">
        <v>206</v>
      </c>
      <c r="B96" s="64">
        <f aca="true" t="shared" si="23" ref="B96:I96">SUM(B94:B95)</f>
        <v>1085</v>
      </c>
      <c r="C96" s="64">
        <f t="shared" si="23"/>
        <v>587</v>
      </c>
      <c r="D96" s="64">
        <f t="shared" si="23"/>
        <v>337</v>
      </c>
      <c r="E96" s="64">
        <f t="shared" si="23"/>
        <v>19</v>
      </c>
      <c r="F96" s="64">
        <f t="shared" si="23"/>
        <v>50</v>
      </c>
      <c r="G96" s="64">
        <f t="shared" si="23"/>
        <v>11</v>
      </c>
      <c r="H96" s="64">
        <f t="shared" si="23"/>
        <v>81</v>
      </c>
      <c r="I96" s="21">
        <f t="shared" si="23"/>
        <v>0</v>
      </c>
      <c r="J96" s="61"/>
    </row>
    <row r="97" spans="1:10" s="81" customFormat="1" ht="69.75" customHeight="1">
      <c r="A97" s="84" t="s">
        <v>273</v>
      </c>
      <c r="B97" s="85" t="s">
        <v>2</v>
      </c>
      <c r="C97" s="85" t="s">
        <v>294</v>
      </c>
      <c r="D97" s="85" t="s">
        <v>295</v>
      </c>
      <c r="E97" s="85" t="s">
        <v>295</v>
      </c>
      <c r="F97" s="85" t="s">
        <v>294</v>
      </c>
      <c r="G97" s="85" t="s">
        <v>295</v>
      </c>
      <c r="H97" s="85" t="s">
        <v>199</v>
      </c>
      <c r="I97" s="86" t="s">
        <v>200</v>
      </c>
      <c r="J97" s="103"/>
    </row>
    <row r="98" spans="1:10" ht="11.25">
      <c r="A98" s="56" t="s">
        <v>270</v>
      </c>
      <c r="B98" s="57" t="s">
        <v>1</v>
      </c>
      <c r="C98" s="87" t="s">
        <v>262</v>
      </c>
      <c r="D98" s="87" t="s">
        <v>263</v>
      </c>
      <c r="E98" s="87" t="s">
        <v>227</v>
      </c>
      <c r="F98" s="87" t="s">
        <v>264</v>
      </c>
      <c r="G98" s="87" t="s">
        <v>232</v>
      </c>
      <c r="H98" s="57" t="s">
        <v>198</v>
      </c>
      <c r="I98" s="58" t="s">
        <v>198</v>
      </c>
      <c r="J98" s="57"/>
    </row>
    <row r="99" spans="1:10" ht="11.25">
      <c r="A99" s="88" t="s">
        <v>1</v>
      </c>
      <c r="B99" s="57" t="s">
        <v>1</v>
      </c>
      <c r="C99" s="87" t="s">
        <v>173</v>
      </c>
      <c r="D99" s="87" t="s">
        <v>174</v>
      </c>
      <c r="E99" s="87" t="s">
        <v>175</v>
      </c>
      <c r="F99" s="87" t="s">
        <v>176</v>
      </c>
      <c r="G99" s="87" t="s">
        <v>177</v>
      </c>
      <c r="H99" s="57" t="s">
        <v>198</v>
      </c>
      <c r="I99" s="58" t="s">
        <v>198</v>
      </c>
      <c r="J99" s="57"/>
    </row>
    <row r="100" spans="1:10" ht="11.25">
      <c r="A100" s="88" t="s">
        <v>80</v>
      </c>
      <c r="B100" s="60">
        <v>278</v>
      </c>
      <c r="C100" s="60">
        <v>125</v>
      </c>
      <c r="D100" s="60">
        <v>119</v>
      </c>
      <c r="E100" s="60">
        <v>7</v>
      </c>
      <c r="F100" s="60">
        <v>5</v>
      </c>
      <c r="G100" s="60">
        <v>5</v>
      </c>
      <c r="H100" s="60">
        <v>17</v>
      </c>
      <c r="I100" s="62">
        <v>0</v>
      </c>
      <c r="J100" s="60"/>
    </row>
    <row r="101" spans="1:10" ht="11.25">
      <c r="A101" s="88" t="s">
        <v>81</v>
      </c>
      <c r="B101" s="60">
        <v>306</v>
      </c>
      <c r="C101" s="60">
        <v>118</v>
      </c>
      <c r="D101" s="60">
        <v>146</v>
      </c>
      <c r="E101" s="60">
        <v>9</v>
      </c>
      <c r="F101" s="60">
        <v>10</v>
      </c>
      <c r="G101" s="60">
        <v>10</v>
      </c>
      <c r="H101" s="60">
        <v>13</v>
      </c>
      <c r="I101" s="62">
        <v>0</v>
      </c>
      <c r="J101" s="60"/>
    </row>
    <row r="102" spans="1:10" ht="11.25">
      <c r="A102" s="88" t="s">
        <v>82</v>
      </c>
      <c r="B102" s="60">
        <v>307</v>
      </c>
      <c r="C102" s="60">
        <v>137</v>
      </c>
      <c r="D102" s="60">
        <v>124</v>
      </c>
      <c r="E102" s="60">
        <v>8</v>
      </c>
      <c r="F102" s="60">
        <v>8</v>
      </c>
      <c r="G102" s="60">
        <v>5</v>
      </c>
      <c r="H102" s="60">
        <v>25</v>
      </c>
      <c r="I102" s="62">
        <v>0</v>
      </c>
      <c r="J102" s="60"/>
    </row>
    <row r="103" spans="1:10" ht="11.25">
      <c r="A103" s="88" t="s">
        <v>83</v>
      </c>
      <c r="B103" s="60">
        <v>475</v>
      </c>
      <c r="C103" s="60">
        <v>204</v>
      </c>
      <c r="D103" s="60">
        <v>213</v>
      </c>
      <c r="E103" s="60">
        <v>7</v>
      </c>
      <c r="F103" s="60">
        <v>15</v>
      </c>
      <c r="G103" s="60">
        <v>10</v>
      </c>
      <c r="H103" s="60">
        <v>26</v>
      </c>
      <c r="I103" s="62">
        <v>0</v>
      </c>
      <c r="J103" s="60"/>
    </row>
    <row r="104" spans="1:10" ht="11.25">
      <c r="A104" s="88" t="s">
        <v>84</v>
      </c>
      <c r="B104" s="60">
        <v>376</v>
      </c>
      <c r="C104" s="60">
        <v>189</v>
      </c>
      <c r="D104" s="60">
        <v>139</v>
      </c>
      <c r="E104" s="60">
        <v>8</v>
      </c>
      <c r="F104" s="60">
        <v>13</v>
      </c>
      <c r="G104" s="60">
        <v>7</v>
      </c>
      <c r="H104" s="60">
        <v>20</v>
      </c>
      <c r="I104" s="62">
        <v>0</v>
      </c>
      <c r="J104" s="60"/>
    </row>
    <row r="105" spans="1:10" s="83" customFormat="1" ht="11.25">
      <c r="A105" s="89" t="s">
        <v>218</v>
      </c>
      <c r="B105" s="61">
        <f aca="true" t="shared" si="24" ref="B105:I105">SUM(B100:B104)</f>
        <v>1742</v>
      </c>
      <c r="C105" s="61">
        <f t="shared" si="24"/>
        <v>773</v>
      </c>
      <c r="D105" s="61">
        <f t="shared" si="24"/>
        <v>741</v>
      </c>
      <c r="E105" s="61">
        <f t="shared" si="24"/>
        <v>39</v>
      </c>
      <c r="F105" s="61">
        <f t="shared" si="24"/>
        <v>51</v>
      </c>
      <c r="G105" s="61">
        <f t="shared" si="24"/>
        <v>37</v>
      </c>
      <c r="H105" s="61">
        <f t="shared" si="24"/>
        <v>101</v>
      </c>
      <c r="I105" s="77">
        <f t="shared" si="24"/>
        <v>0</v>
      </c>
      <c r="J105" s="61"/>
    </row>
    <row r="106" spans="1:10" ht="11.25">
      <c r="A106" s="88" t="s">
        <v>85</v>
      </c>
      <c r="B106" s="60">
        <v>528</v>
      </c>
      <c r="C106" s="60">
        <v>162</v>
      </c>
      <c r="D106" s="60">
        <v>264</v>
      </c>
      <c r="E106" s="60">
        <v>19</v>
      </c>
      <c r="F106" s="60">
        <v>16</v>
      </c>
      <c r="G106" s="60">
        <v>12</v>
      </c>
      <c r="H106" s="60">
        <v>55</v>
      </c>
      <c r="I106" s="62">
        <v>0</v>
      </c>
      <c r="J106" s="60"/>
    </row>
    <row r="107" spans="1:10" ht="11.25">
      <c r="A107" s="88" t="s">
        <v>86</v>
      </c>
      <c r="B107" s="60">
        <v>254</v>
      </c>
      <c r="C107" s="60">
        <v>83</v>
      </c>
      <c r="D107" s="60">
        <v>129</v>
      </c>
      <c r="E107" s="60">
        <v>8</v>
      </c>
      <c r="F107" s="60">
        <v>8</v>
      </c>
      <c r="G107" s="60">
        <v>4</v>
      </c>
      <c r="H107" s="60">
        <v>22</v>
      </c>
      <c r="I107" s="62">
        <v>0</v>
      </c>
      <c r="J107" s="60"/>
    </row>
    <row r="108" spans="1:10" ht="11.25">
      <c r="A108" s="88" t="s">
        <v>87</v>
      </c>
      <c r="B108" s="60">
        <v>284</v>
      </c>
      <c r="C108" s="60">
        <v>147</v>
      </c>
      <c r="D108" s="60">
        <v>118</v>
      </c>
      <c r="E108" s="60">
        <v>3</v>
      </c>
      <c r="F108" s="60">
        <v>6</v>
      </c>
      <c r="G108" s="60">
        <v>1</v>
      </c>
      <c r="H108" s="60">
        <v>9</v>
      </c>
      <c r="I108" s="62">
        <v>0</v>
      </c>
      <c r="J108" s="60"/>
    </row>
    <row r="109" spans="1:10" ht="11.25">
      <c r="A109" s="88" t="s">
        <v>88</v>
      </c>
      <c r="B109" s="60">
        <v>421</v>
      </c>
      <c r="C109" s="60">
        <v>216</v>
      </c>
      <c r="D109" s="60">
        <v>153</v>
      </c>
      <c r="E109" s="60">
        <v>12</v>
      </c>
      <c r="F109" s="60">
        <v>12</v>
      </c>
      <c r="G109" s="60">
        <v>8</v>
      </c>
      <c r="H109" s="60">
        <v>20</v>
      </c>
      <c r="I109" s="62">
        <v>0</v>
      </c>
      <c r="J109" s="60"/>
    </row>
    <row r="110" spans="1:10" ht="11.25">
      <c r="A110" s="88" t="s">
        <v>89</v>
      </c>
      <c r="B110" s="60">
        <v>419</v>
      </c>
      <c r="C110" s="60">
        <v>223</v>
      </c>
      <c r="D110" s="60">
        <v>152</v>
      </c>
      <c r="E110" s="60">
        <v>4</v>
      </c>
      <c r="F110" s="60">
        <v>12</v>
      </c>
      <c r="G110" s="60">
        <v>3</v>
      </c>
      <c r="H110" s="60">
        <v>25</v>
      </c>
      <c r="I110" s="62">
        <v>0</v>
      </c>
      <c r="J110" s="60"/>
    </row>
    <row r="111" spans="1:10" s="83" customFormat="1" ht="11.25">
      <c r="A111" s="89" t="s">
        <v>306</v>
      </c>
      <c r="B111" s="61">
        <f aca="true" t="shared" si="25" ref="B111:I111">SUM(B106:B110)</f>
        <v>1906</v>
      </c>
      <c r="C111" s="61">
        <f t="shared" si="25"/>
        <v>831</v>
      </c>
      <c r="D111" s="61">
        <f t="shared" si="25"/>
        <v>816</v>
      </c>
      <c r="E111" s="61">
        <f t="shared" si="25"/>
        <v>46</v>
      </c>
      <c r="F111" s="61">
        <f t="shared" si="25"/>
        <v>54</v>
      </c>
      <c r="G111" s="61">
        <f t="shared" si="25"/>
        <v>28</v>
      </c>
      <c r="H111" s="61">
        <f t="shared" si="25"/>
        <v>131</v>
      </c>
      <c r="I111" s="77">
        <f t="shared" si="25"/>
        <v>0</v>
      </c>
      <c r="J111" s="61"/>
    </row>
    <row r="112" spans="1:10" ht="11.25">
      <c r="A112" s="88" t="s">
        <v>90</v>
      </c>
      <c r="B112" s="60">
        <v>275</v>
      </c>
      <c r="C112" s="60">
        <v>101</v>
      </c>
      <c r="D112" s="60">
        <v>125</v>
      </c>
      <c r="E112" s="60">
        <v>8</v>
      </c>
      <c r="F112" s="60">
        <v>13</v>
      </c>
      <c r="G112" s="60">
        <v>4</v>
      </c>
      <c r="H112" s="60">
        <v>24</v>
      </c>
      <c r="I112" s="62">
        <v>0</v>
      </c>
      <c r="J112" s="60"/>
    </row>
    <row r="113" spans="1:10" ht="11.25">
      <c r="A113" s="88" t="s">
        <v>91</v>
      </c>
      <c r="B113" s="60">
        <v>371</v>
      </c>
      <c r="C113" s="60">
        <v>140</v>
      </c>
      <c r="D113" s="60">
        <v>188</v>
      </c>
      <c r="E113" s="60">
        <v>9</v>
      </c>
      <c r="F113" s="60">
        <v>15</v>
      </c>
      <c r="G113" s="60">
        <v>2</v>
      </c>
      <c r="H113" s="60">
        <v>17</v>
      </c>
      <c r="I113" s="62">
        <v>0</v>
      </c>
      <c r="J113" s="60"/>
    </row>
    <row r="114" spans="1:10" ht="11.25">
      <c r="A114" s="88" t="s">
        <v>92</v>
      </c>
      <c r="B114" s="60">
        <v>205</v>
      </c>
      <c r="C114" s="60">
        <v>87</v>
      </c>
      <c r="D114" s="60">
        <v>90</v>
      </c>
      <c r="E114" s="60">
        <v>7</v>
      </c>
      <c r="F114" s="60">
        <v>7</v>
      </c>
      <c r="G114" s="60">
        <v>3</v>
      </c>
      <c r="H114" s="60">
        <v>11</v>
      </c>
      <c r="I114" s="62">
        <v>0</v>
      </c>
      <c r="J114" s="60"/>
    </row>
    <row r="115" spans="1:10" ht="11.25">
      <c r="A115" s="88" t="s">
        <v>93</v>
      </c>
      <c r="B115" s="60">
        <v>294</v>
      </c>
      <c r="C115" s="60">
        <v>83</v>
      </c>
      <c r="D115" s="60">
        <v>146</v>
      </c>
      <c r="E115" s="60">
        <v>13</v>
      </c>
      <c r="F115" s="60">
        <v>17</v>
      </c>
      <c r="G115" s="60">
        <v>11</v>
      </c>
      <c r="H115" s="60">
        <v>24</v>
      </c>
      <c r="I115" s="62">
        <v>0</v>
      </c>
      <c r="J115" s="60"/>
    </row>
    <row r="116" spans="1:10" ht="11.25">
      <c r="A116" s="88" t="s">
        <v>94</v>
      </c>
      <c r="B116" s="60">
        <v>162</v>
      </c>
      <c r="C116" s="60">
        <v>73</v>
      </c>
      <c r="D116" s="60">
        <v>56</v>
      </c>
      <c r="E116" s="60">
        <v>2</v>
      </c>
      <c r="F116" s="60">
        <v>10</v>
      </c>
      <c r="G116" s="60">
        <v>4</v>
      </c>
      <c r="H116" s="60">
        <v>17</v>
      </c>
      <c r="I116" s="62">
        <v>0</v>
      </c>
      <c r="J116" s="60"/>
    </row>
    <row r="117" spans="1:10" s="83" customFormat="1" ht="11.25">
      <c r="A117" s="89" t="s">
        <v>309</v>
      </c>
      <c r="B117" s="61">
        <f aca="true" t="shared" si="26" ref="B117:I117">SUM(B112:B116)</f>
        <v>1307</v>
      </c>
      <c r="C117" s="61">
        <f t="shared" si="26"/>
        <v>484</v>
      </c>
      <c r="D117" s="61">
        <f t="shared" si="26"/>
        <v>605</v>
      </c>
      <c r="E117" s="61">
        <f t="shared" si="26"/>
        <v>39</v>
      </c>
      <c r="F117" s="61">
        <f t="shared" si="26"/>
        <v>62</v>
      </c>
      <c r="G117" s="61">
        <f t="shared" si="26"/>
        <v>24</v>
      </c>
      <c r="H117" s="61">
        <f t="shared" si="26"/>
        <v>93</v>
      </c>
      <c r="I117" s="77">
        <f t="shared" si="26"/>
        <v>0</v>
      </c>
      <c r="J117" s="61"/>
    </row>
    <row r="118" spans="1:10" ht="11.25">
      <c r="A118" s="88" t="s">
        <v>95</v>
      </c>
      <c r="B118" s="60">
        <v>557</v>
      </c>
      <c r="C118" s="60">
        <v>274</v>
      </c>
      <c r="D118" s="60">
        <v>213</v>
      </c>
      <c r="E118" s="60">
        <v>15</v>
      </c>
      <c r="F118" s="60">
        <v>19</v>
      </c>
      <c r="G118" s="60">
        <v>5</v>
      </c>
      <c r="H118" s="60">
        <v>31</v>
      </c>
      <c r="I118" s="62">
        <v>0</v>
      </c>
      <c r="J118" s="60"/>
    </row>
    <row r="119" spans="1:10" ht="11.25">
      <c r="A119" s="88" t="s">
        <v>96</v>
      </c>
      <c r="B119" s="60">
        <v>622</v>
      </c>
      <c r="C119" s="60">
        <v>308</v>
      </c>
      <c r="D119" s="60">
        <v>252</v>
      </c>
      <c r="E119" s="60">
        <v>12</v>
      </c>
      <c r="F119" s="60">
        <v>19</v>
      </c>
      <c r="G119" s="60">
        <v>6</v>
      </c>
      <c r="H119" s="60">
        <v>25</v>
      </c>
      <c r="I119" s="62">
        <v>0</v>
      </c>
      <c r="J119" s="60"/>
    </row>
    <row r="120" spans="1:10" ht="11.25">
      <c r="A120" s="88" t="s">
        <v>97</v>
      </c>
      <c r="B120" s="60">
        <v>385</v>
      </c>
      <c r="C120" s="60">
        <v>152</v>
      </c>
      <c r="D120" s="60">
        <v>184</v>
      </c>
      <c r="E120" s="60">
        <v>6</v>
      </c>
      <c r="F120" s="60">
        <v>12</v>
      </c>
      <c r="G120" s="60">
        <v>9</v>
      </c>
      <c r="H120" s="60">
        <v>22</v>
      </c>
      <c r="I120" s="62">
        <v>0</v>
      </c>
      <c r="J120" s="60"/>
    </row>
    <row r="121" spans="1:10" ht="11.25">
      <c r="A121" s="88" t="s">
        <v>98</v>
      </c>
      <c r="B121" s="60">
        <v>479</v>
      </c>
      <c r="C121" s="60">
        <v>246</v>
      </c>
      <c r="D121" s="60">
        <v>184</v>
      </c>
      <c r="E121" s="60">
        <v>14</v>
      </c>
      <c r="F121" s="60">
        <v>11</v>
      </c>
      <c r="G121" s="60">
        <v>2</v>
      </c>
      <c r="H121" s="60">
        <v>22</v>
      </c>
      <c r="I121" s="62">
        <v>0</v>
      </c>
      <c r="J121" s="60"/>
    </row>
    <row r="122" spans="1:10" ht="11.25">
      <c r="A122" s="88" t="s">
        <v>99</v>
      </c>
      <c r="B122" s="60">
        <v>652</v>
      </c>
      <c r="C122" s="60">
        <v>302</v>
      </c>
      <c r="D122" s="60">
        <v>270</v>
      </c>
      <c r="E122" s="60">
        <v>12</v>
      </c>
      <c r="F122" s="60">
        <v>26</v>
      </c>
      <c r="G122" s="60">
        <v>4</v>
      </c>
      <c r="H122" s="60">
        <v>38</v>
      </c>
      <c r="I122" s="62">
        <v>0</v>
      </c>
      <c r="J122" s="60"/>
    </row>
    <row r="123" spans="1:10" s="83" customFormat="1" ht="11.25">
      <c r="A123" s="89" t="s">
        <v>305</v>
      </c>
      <c r="B123" s="61">
        <f aca="true" t="shared" si="27" ref="B123:I123">SUM(B118:B122)</f>
        <v>2695</v>
      </c>
      <c r="C123" s="61">
        <f t="shared" si="27"/>
        <v>1282</v>
      </c>
      <c r="D123" s="61">
        <f t="shared" si="27"/>
        <v>1103</v>
      </c>
      <c r="E123" s="61">
        <f t="shared" si="27"/>
        <v>59</v>
      </c>
      <c r="F123" s="61">
        <f t="shared" si="27"/>
        <v>87</v>
      </c>
      <c r="G123" s="61">
        <f t="shared" si="27"/>
        <v>26</v>
      </c>
      <c r="H123" s="61">
        <f t="shared" si="27"/>
        <v>138</v>
      </c>
      <c r="I123" s="77">
        <f t="shared" si="27"/>
        <v>0</v>
      </c>
      <c r="J123" s="61"/>
    </row>
    <row r="124" spans="1:10" ht="11.25">
      <c r="A124" s="88" t="s">
        <v>100</v>
      </c>
      <c r="B124" s="60">
        <v>438</v>
      </c>
      <c r="C124" s="60">
        <v>196</v>
      </c>
      <c r="D124" s="60">
        <v>181</v>
      </c>
      <c r="E124" s="60">
        <v>6</v>
      </c>
      <c r="F124" s="60">
        <v>15</v>
      </c>
      <c r="G124" s="60">
        <v>11</v>
      </c>
      <c r="H124" s="60">
        <v>29</v>
      </c>
      <c r="I124" s="62">
        <v>0</v>
      </c>
      <c r="J124" s="60"/>
    </row>
    <row r="125" spans="1:10" ht="11.25">
      <c r="A125" s="88" t="s">
        <v>101</v>
      </c>
      <c r="B125" s="60">
        <v>482</v>
      </c>
      <c r="C125" s="60">
        <v>192</v>
      </c>
      <c r="D125" s="60">
        <v>223</v>
      </c>
      <c r="E125" s="60">
        <v>13</v>
      </c>
      <c r="F125" s="60">
        <v>24</v>
      </c>
      <c r="G125" s="60">
        <v>10</v>
      </c>
      <c r="H125" s="60">
        <v>20</v>
      </c>
      <c r="I125" s="62">
        <v>0</v>
      </c>
      <c r="J125" s="60"/>
    </row>
    <row r="126" spans="1:10" ht="11.25">
      <c r="A126" s="88" t="s">
        <v>102</v>
      </c>
      <c r="B126" s="60">
        <v>399</v>
      </c>
      <c r="C126" s="60">
        <v>163</v>
      </c>
      <c r="D126" s="60">
        <v>177</v>
      </c>
      <c r="E126" s="60">
        <v>6</v>
      </c>
      <c r="F126" s="60">
        <v>15</v>
      </c>
      <c r="G126" s="60">
        <v>10</v>
      </c>
      <c r="H126" s="60">
        <v>28</v>
      </c>
      <c r="I126" s="62">
        <v>0</v>
      </c>
      <c r="J126" s="60"/>
    </row>
    <row r="127" spans="1:10" ht="11.25">
      <c r="A127" s="88" t="s">
        <v>103</v>
      </c>
      <c r="B127" s="60">
        <v>394</v>
      </c>
      <c r="C127" s="60">
        <v>174</v>
      </c>
      <c r="D127" s="60">
        <v>169</v>
      </c>
      <c r="E127" s="60">
        <v>7</v>
      </c>
      <c r="F127" s="60">
        <v>20</v>
      </c>
      <c r="G127" s="60">
        <v>1</v>
      </c>
      <c r="H127" s="60">
        <v>23</v>
      </c>
      <c r="I127" s="62">
        <v>0</v>
      </c>
      <c r="J127" s="60"/>
    </row>
    <row r="128" spans="1:10" ht="11.25">
      <c r="A128" s="88" t="s">
        <v>104</v>
      </c>
      <c r="B128" s="60">
        <v>714</v>
      </c>
      <c r="C128" s="60">
        <v>323</v>
      </c>
      <c r="D128" s="60">
        <v>311</v>
      </c>
      <c r="E128" s="60">
        <v>7</v>
      </c>
      <c r="F128" s="60">
        <v>23</v>
      </c>
      <c r="G128" s="60">
        <v>12</v>
      </c>
      <c r="H128" s="60">
        <v>38</v>
      </c>
      <c r="I128" s="62">
        <v>0</v>
      </c>
      <c r="J128" s="60"/>
    </row>
    <row r="129" spans="1:10" s="83" customFormat="1" ht="11.25">
      <c r="A129" s="89" t="s">
        <v>304</v>
      </c>
      <c r="B129" s="61">
        <f aca="true" t="shared" si="28" ref="B129:I129">SUM(B124:B128)</f>
        <v>2427</v>
      </c>
      <c r="C129" s="61">
        <f t="shared" si="28"/>
        <v>1048</v>
      </c>
      <c r="D129" s="61">
        <f t="shared" si="28"/>
        <v>1061</v>
      </c>
      <c r="E129" s="61">
        <f t="shared" si="28"/>
        <v>39</v>
      </c>
      <c r="F129" s="61">
        <f t="shared" si="28"/>
        <v>97</v>
      </c>
      <c r="G129" s="61">
        <f t="shared" si="28"/>
        <v>44</v>
      </c>
      <c r="H129" s="61">
        <f t="shared" si="28"/>
        <v>138</v>
      </c>
      <c r="I129" s="77">
        <f t="shared" si="28"/>
        <v>0</v>
      </c>
      <c r="J129" s="61"/>
    </row>
    <row r="130" spans="1:10" ht="11.25">
      <c r="A130" s="88" t="s">
        <v>105</v>
      </c>
      <c r="B130" s="60">
        <v>184</v>
      </c>
      <c r="C130" s="60">
        <v>57</v>
      </c>
      <c r="D130" s="60">
        <v>100</v>
      </c>
      <c r="E130" s="60">
        <v>6</v>
      </c>
      <c r="F130" s="60">
        <v>8</v>
      </c>
      <c r="G130" s="60">
        <v>2</v>
      </c>
      <c r="H130" s="60">
        <v>11</v>
      </c>
      <c r="I130" s="62">
        <v>0</v>
      </c>
      <c r="J130" s="60"/>
    </row>
    <row r="131" spans="1:10" ht="11.25">
      <c r="A131" s="88" t="s">
        <v>106</v>
      </c>
      <c r="B131" s="60">
        <v>169</v>
      </c>
      <c r="C131" s="60">
        <v>63</v>
      </c>
      <c r="D131" s="60">
        <v>74</v>
      </c>
      <c r="E131" s="60">
        <v>6</v>
      </c>
      <c r="F131" s="60">
        <v>4</v>
      </c>
      <c r="G131" s="60">
        <v>6</v>
      </c>
      <c r="H131" s="60">
        <v>16</v>
      </c>
      <c r="I131" s="62">
        <v>0</v>
      </c>
      <c r="J131" s="60"/>
    </row>
    <row r="132" spans="1:10" ht="11.25">
      <c r="A132" s="88" t="s">
        <v>107</v>
      </c>
      <c r="B132" s="60">
        <v>91</v>
      </c>
      <c r="C132" s="60">
        <v>26</v>
      </c>
      <c r="D132" s="60">
        <v>45</v>
      </c>
      <c r="E132" s="60">
        <v>1</v>
      </c>
      <c r="F132" s="60">
        <v>8</v>
      </c>
      <c r="G132" s="60">
        <v>2</v>
      </c>
      <c r="H132" s="60">
        <v>9</v>
      </c>
      <c r="I132" s="62">
        <v>0</v>
      </c>
      <c r="J132" s="60"/>
    </row>
    <row r="133" spans="1:10" ht="11.25">
      <c r="A133" s="88" t="s">
        <v>108</v>
      </c>
      <c r="B133" s="60">
        <v>618</v>
      </c>
      <c r="C133" s="60">
        <v>243</v>
      </c>
      <c r="D133" s="60">
        <v>277</v>
      </c>
      <c r="E133" s="60">
        <v>18</v>
      </c>
      <c r="F133" s="60">
        <v>29</v>
      </c>
      <c r="G133" s="60">
        <v>19</v>
      </c>
      <c r="H133" s="60">
        <v>32</v>
      </c>
      <c r="I133" s="62">
        <v>0</v>
      </c>
      <c r="J133" s="60"/>
    </row>
    <row r="134" spans="1:10" ht="11.25">
      <c r="A134" s="88" t="s">
        <v>109</v>
      </c>
      <c r="B134" s="60">
        <v>577</v>
      </c>
      <c r="C134" s="60">
        <v>245</v>
      </c>
      <c r="D134" s="60">
        <v>270</v>
      </c>
      <c r="E134" s="60">
        <v>7</v>
      </c>
      <c r="F134" s="60">
        <v>21</v>
      </c>
      <c r="G134" s="60">
        <v>9</v>
      </c>
      <c r="H134" s="60">
        <v>25</v>
      </c>
      <c r="I134" s="62">
        <v>0</v>
      </c>
      <c r="J134" s="60"/>
    </row>
    <row r="135" spans="1:10" s="83" customFormat="1" ht="11.25">
      <c r="A135" s="89" t="s">
        <v>303</v>
      </c>
      <c r="B135" s="61">
        <f aca="true" t="shared" si="29" ref="B135:I135">SUM(B130:B134)</f>
        <v>1639</v>
      </c>
      <c r="C135" s="61">
        <f t="shared" si="29"/>
        <v>634</v>
      </c>
      <c r="D135" s="61">
        <f t="shared" si="29"/>
        <v>766</v>
      </c>
      <c r="E135" s="61">
        <f t="shared" si="29"/>
        <v>38</v>
      </c>
      <c r="F135" s="61">
        <f t="shared" si="29"/>
        <v>70</v>
      </c>
      <c r="G135" s="61">
        <f t="shared" si="29"/>
        <v>38</v>
      </c>
      <c r="H135" s="61">
        <f t="shared" si="29"/>
        <v>93</v>
      </c>
      <c r="I135" s="77">
        <f t="shared" si="29"/>
        <v>0</v>
      </c>
      <c r="J135" s="61"/>
    </row>
    <row r="136" spans="1:10" s="83" customFormat="1" ht="11.25">
      <c r="A136" s="89" t="s">
        <v>307</v>
      </c>
      <c r="B136" s="61">
        <f aca="true" t="shared" si="30" ref="B136:I136">SUM(B135,B129,B123,B117,B111,B105)</f>
        <v>11716</v>
      </c>
      <c r="C136" s="61">
        <f t="shared" si="30"/>
        <v>5052</v>
      </c>
      <c r="D136" s="61">
        <f t="shared" si="30"/>
        <v>5092</v>
      </c>
      <c r="E136" s="61">
        <f t="shared" si="30"/>
        <v>260</v>
      </c>
      <c r="F136" s="61">
        <f t="shared" si="30"/>
        <v>421</v>
      </c>
      <c r="G136" s="61">
        <f t="shared" si="30"/>
        <v>197</v>
      </c>
      <c r="H136" s="61">
        <f t="shared" si="30"/>
        <v>694</v>
      </c>
      <c r="I136" s="77">
        <f t="shared" si="30"/>
        <v>0</v>
      </c>
      <c r="J136" s="61"/>
    </row>
    <row r="137" spans="1:10" ht="11.25">
      <c r="A137" s="88" t="s">
        <v>110</v>
      </c>
      <c r="B137" s="60">
        <v>353</v>
      </c>
      <c r="C137" s="60">
        <v>180</v>
      </c>
      <c r="D137" s="60">
        <v>128</v>
      </c>
      <c r="E137" s="60">
        <v>11</v>
      </c>
      <c r="F137" s="60">
        <v>15</v>
      </c>
      <c r="G137" s="60">
        <v>4</v>
      </c>
      <c r="H137" s="60">
        <v>15</v>
      </c>
      <c r="I137" s="62">
        <v>0</v>
      </c>
      <c r="J137" s="60"/>
    </row>
    <row r="138" spans="1:10" ht="11.25">
      <c r="A138" s="88" t="s">
        <v>111</v>
      </c>
      <c r="B138" s="60">
        <v>415</v>
      </c>
      <c r="C138" s="60">
        <v>227</v>
      </c>
      <c r="D138" s="60">
        <v>130</v>
      </c>
      <c r="E138" s="60">
        <v>10</v>
      </c>
      <c r="F138" s="60">
        <v>19</v>
      </c>
      <c r="G138" s="60">
        <v>5</v>
      </c>
      <c r="H138" s="60">
        <v>24</v>
      </c>
      <c r="I138" s="62">
        <v>0</v>
      </c>
      <c r="J138" s="60"/>
    </row>
    <row r="139" spans="1:10" s="83" customFormat="1" ht="11.25">
      <c r="A139" s="89" t="s">
        <v>206</v>
      </c>
      <c r="B139" s="61">
        <f aca="true" t="shared" si="31" ref="B139:I139">SUM(B137:B138)</f>
        <v>768</v>
      </c>
      <c r="C139" s="61">
        <f t="shared" si="31"/>
        <v>407</v>
      </c>
      <c r="D139" s="61">
        <f t="shared" si="31"/>
        <v>258</v>
      </c>
      <c r="E139" s="61">
        <f t="shared" si="31"/>
        <v>21</v>
      </c>
      <c r="F139" s="61">
        <f t="shared" si="31"/>
        <v>34</v>
      </c>
      <c r="G139" s="61">
        <f t="shared" si="31"/>
        <v>9</v>
      </c>
      <c r="H139" s="61">
        <f t="shared" si="31"/>
        <v>39</v>
      </c>
      <c r="I139" s="77">
        <f t="shared" si="31"/>
        <v>0</v>
      </c>
      <c r="J139" s="61"/>
    </row>
    <row r="140" spans="1:10" ht="11.25">
      <c r="A140" s="88" t="s">
        <v>112</v>
      </c>
      <c r="B140" s="60">
        <v>677</v>
      </c>
      <c r="C140" s="60">
        <v>394</v>
      </c>
      <c r="D140" s="60">
        <v>175</v>
      </c>
      <c r="E140" s="60">
        <v>8</v>
      </c>
      <c r="F140" s="60">
        <v>23</v>
      </c>
      <c r="G140" s="60">
        <v>6</v>
      </c>
      <c r="H140" s="60">
        <v>71</v>
      </c>
      <c r="I140" s="62">
        <v>0</v>
      </c>
      <c r="J140" s="60"/>
    </row>
    <row r="141" spans="1:10" s="83" customFormat="1" ht="11.25">
      <c r="A141" s="89" t="s">
        <v>206</v>
      </c>
      <c r="B141" s="61">
        <f aca="true" t="shared" si="32" ref="B141:I141">SUM(B140)</f>
        <v>677</v>
      </c>
      <c r="C141" s="61">
        <f t="shared" si="32"/>
        <v>394</v>
      </c>
      <c r="D141" s="61">
        <f t="shared" si="32"/>
        <v>175</v>
      </c>
      <c r="E141" s="61">
        <f t="shared" si="32"/>
        <v>8</v>
      </c>
      <c r="F141" s="61">
        <f t="shared" si="32"/>
        <v>23</v>
      </c>
      <c r="G141" s="61">
        <f t="shared" si="32"/>
        <v>6</v>
      </c>
      <c r="H141" s="61">
        <f t="shared" si="32"/>
        <v>71</v>
      </c>
      <c r="I141" s="77">
        <f t="shared" si="32"/>
        <v>0</v>
      </c>
      <c r="J141" s="61"/>
    </row>
    <row r="142" spans="1:10" ht="11.25">
      <c r="A142" s="88" t="s">
        <v>113</v>
      </c>
      <c r="B142" s="60">
        <v>671</v>
      </c>
      <c r="C142" s="60">
        <v>402</v>
      </c>
      <c r="D142" s="60">
        <v>201</v>
      </c>
      <c r="E142" s="60">
        <v>14</v>
      </c>
      <c r="F142" s="60">
        <v>18</v>
      </c>
      <c r="G142" s="60">
        <v>5</v>
      </c>
      <c r="H142" s="60">
        <v>31</v>
      </c>
      <c r="I142" s="62">
        <v>0</v>
      </c>
      <c r="J142" s="60"/>
    </row>
    <row r="143" spans="1:10" ht="11.25">
      <c r="A143" s="88" t="s">
        <v>114</v>
      </c>
      <c r="B143" s="60">
        <v>586</v>
      </c>
      <c r="C143" s="60">
        <v>347</v>
      </c>
      <c r="D143" s="60">
        <v>142</v>
      </c>
      <c r="E143" s="60">
        <v>19</v>
      </c>
      <c r="F143" s="60">
        <v>25</v>
      </c>
      <c r="G143" s="60">
        <v>10</v>
      </c>
      <c r="H143" s="60">
        <v>43</v>
      </c>
      <c r="I143" s="62">
        <v>0</v>
      </c>
      <c r="J143" s="60"/>
    </row>
    <row r="144" spans="1:10" s="83" customFormat="1" ht="11.25">
      <c r="A144" s="89" t="s">
        <v>206</v>
      </c>
      <c r="B144" s="61">
        <f aca="true" t="shared" si="33" ref="B144:I144">SUM(B142:B143)</f>
        <v>1257</v>
      </c>
      <c r="C144" s="61">
        <f t="shared" si="33"/>
        <v>749</v>
      </c>
      <c r="D144" s="61">
        <f t="shared" si="33"/>
        <v>343</v>
      </c>
      <c r="E144" s="61">
        <f t="shared" si="33"/>
        <v>33</v>
      </c>
      <c r="F144" s="61">
        <f t="shared" si="33"/>
        <v>43</v>
      </c>
      <c r="G144" s="61">
        <f t="shared" si="33"/>
        <v>15</v>
      </c>
      <c r="H144" s="61">
        <f t="shared" si="33"/>
        <v>74</v>
      </c>
      <c r="I144" s="77">
        <f t="shared" si="33"/>
        <v>0</v>
      </c>
      <c r="J144" s="61"/>
    </row>
    <row r="145" spans="1:10" ht="11.25">
      <c r="A145" s="88" t="s">
        <v>115</v>
      </c>
      <c r="B145" s="60">
        <v>517</v>
      </c>
      <c r="C145" s="60">
        <v>324</v>
      </c>
      <c r="D145" s="60">
        <v>123</v>
      </c>
      <c r="E145" s="60">
        <v>11</v>
      </c>
      <c r="F145" s="60">
        <v>22</v>
      </c>
      <c r="G145" s="60">
        <v>4</v>
      </c>
      <c r="H145" s="60">
        <v>33</v>
      </c>
      <c r="I145" s="62">
        <v>0</v>
      </c>
      <c r="J145" s="60"/>
    </row>
    <row r="146" spans="1:10" ht="11.25">
      <c r="A146" s="88" t="s">
        <v>116</v>
      </c>
      <c r="B146" s="60">
        <v>569</v>
      </c>
      <c r="C146" s="60">
        <v>340</v>
      </c>
      <c r="D146" s="60">
        <v>150</v>
      </c>
      <c r="E146" s="60">
        <v>11</v>
      </c>
      <c r="F146" s="60">
        <v>31</v>
      </c>
      <c r="G146" s="60">
        <v>12</v>
      </c>
      <c r="H146" s="60">
        <v>25</v>
      </c>
      <c r="I146" s="62">
        <v>0</v>
      </c>
      <c r="J146" s="60"/>
    </row>
    <row r="147" spans="1:10" s="83" customFormat="1" ht="11.25">
      <c r="A147" s="89" t="s">
        <v>206</v>
      </c>
      <c r="B147" s="61">
        <f aca="true" t="shared" si="34" ref="B147:I147">SUM(B145:B146)</f>
        <v>1086</v>
      </c>
      <c r="C147" s="61">
        <f t="shared" si="34"/>
        <v>664</v>
      </c>
      <c r="D147" s="61">
        <f t="shared" si="34"/>
        <v>273</v>
      </c>
      <c r="E147" s="61">
        <f t="shared" si="34"/>
        <v>22</v>
      </c>
      <c r="F147" s="61">
        <f t="shared" si="34"/>
        <v>53</v>
      </c>
      <c r="G147" s="61">
        <f t="shared" si="34"/>
        <v>16</v>
      </c>
      <c r="H147" s="61">
        <f t="shared" si="34"/>
        <v>58</v>
      </c>
      <c r="I147" s="77">
        <f t="shared" si="34"/>
        <v>0</v>
      </c>
      <c r="J147" s="61"/>
    </row>
    <row r="148" spans="1:10" ht="11.25">
      <c r="A148" s="88" t="s">
        <v>117</v>
      </c>
      <c r="B148" s="60">
        <v>965</v>
      </c>
      <c r="C148" s="60">
        <v>411</v>
      </c>
      <c r="D148" s="60">
        <v>415</v>
      </c>
      <c r="E148" s="60">
        <v>27</v>
      </c>
      <c r="F148" s="60">
        <v>39</v>
      </c>
      <c r="G148" s="60">
        <v>23</v>
      </c>
      <c r="H148" s="60">
        <v>50</v>
      </c>
      <c r="I148" s="62">
        <v>0</v>
      </c>
      <c r="J148" s="60"/>
    </row>
    <row r="149" spans="1:10" ht="11.25">
      <c r="A149" s="88" t="s">
        <v>118</v>
      </c>
      <c r="B149" s="60">
        <v>520</v>
      </c>
      <c r="C149" s="60">
        <v>187</v>
      </c>
      <c r="D149" s="60">
        <v>63</v>
      </c>
      <c r="E149" s="60">
        <v>8</v>
      </c>
      <c r="F149" s="60">
        <v>21</v>
      </c>
      <c r="G149" s="60">
        <v>8</v>
      </c>
      <c r="H149" s="60">
        <v>233</v>
      </c>
      <c r="I149" s="62">
        <v>0</v>
      </c>
      <c r="J149" s="60"/>
    </row>
    <row r="150" spans="1:10" ht="11.25">
      <c r="A150" s="88" t="s">
        <v>119</v>
      </c>
      <c r="B150" s="60">
        <v>735</v>
      </c>
      <c r="C150" s="60">
        <v>199</v>
      </c>
      <c r="D150" s="60">
        <v>377</v>
      </c>
      <c r="E150" s="60">
        <v>27</v>
      </c>
      <c r="F150" s="60">
        <v>8</v>
      </c>
      <c r="G150" s="60">
        <v>11</v>
      </c>
      <c r="H150" s="60">
        <v>113</v>
      </c>
      <c r="I150" s="62">
        <v>0</v>
      </c>
      <c r="J150" s="60"/>
    </row>
    <row r="151" spans="1:10" ht="11.25">
      <c r="A151" s="88" t="s">
        <v>120</v>
      </c>
      <c r="B151" s="60">
        <v>935</v>
      </c>
      <c r="C151" s="60">
        <v>340</v>
      </c>
      <c r="D151" s="60">
        <v>461</v>
      </c>
      <c r="E151" s="60">
        <v>30</v>
      </c>
      <c r="F151" s="60">
        <v>28</v>
      </c>
      <c r="G151" s="60">
        <v>22</v>
      </c>
      <c r="H151" s="60">
        <v>54</v>
      </c>
      <c r="I151" s="62">
        <v>0</v>
      </c>
      <c r="J151" s="60"/>
    </row>
    <row r="152" spans="1:10" ht="11.25">
      <c r="A152" s="88" t="s">
        <v>121</v>
      </c>
      <c r="B152" s="60">
        <v>755</v>
      </c>
      <c r="C152" s="60">
        <v>247</v>
      </c>
      <c r="D152" s="60">
        <v>388</v>
      </c>
      <c r="E152" s="60">
        <v>25</v>
      </c>
      <c r="F152" s="60">
        <v>23</v>
      </c>
      <c r="G152" s="60">
        <v>13</v>
      </c>
      <c r="H152" s="60">
        <v>59</v>
      </c>
      <c r="I152" s="62">
        <v>0</v>
      </c>
      <c r="J152" s="60"/>
    </row>
    <row r="153" spans="1:10" ht="11.25">
      <c r="A153" s="88" t="s">
        <v>122</v>
      </c>
      <c r="B153" s="60">
        <v>596</v>
      </c>
      <c r="C153" s="60">
        <v>253</v>
      </c>
      <c r="D153" s="60">
        <v>257</v>
      </c>
      <c r="E153" s="60">
        <v>18</v>
      </c>
      <c r="F153" s="60">
        <v>21</v>
      </c>
      <c r="G153" s="60">
        <v>12</v>
      </c>
      <c r="H153" s="60">
        <v>35</v>
      </c>
      <c r="I153" s="62">
        <v>0</v>
      </c>
      <c r="J153" s="60"/>
    </row>
    <row r="154" spans="1:10" ht="11.25">
      <c r="A154" s="88" t="s">
        <v>123</v>
      </c>
      <c r="B154" s="60">
        <v>603</v>
      </c>
      <c r="C154" s="60">
        <v>322</v>
      </c>
      <c r="D154" s="60">
        <v>201</v>
      </c>
      <c r="E154" s="60">
        <v>12</v>
      </c>
      <c r="F154" s="60">
        <v>30</v>
      </c>
      <c r="G154" s="60">
        <v>9</v>
      </c>
      <c r="H154" s="60">
        <v>29</v>
      </c>
      <c r="I154" s="62">
        <v>0</v>
      </c>
      <c r="J154" s="60"/>
    </row>
    <row r="155" spans="1:10" ht="11.25">
      <c r="A155" s="88" t="s">
        <v>124</v>
      </c>
      <c r="B155" s="60">
        <v>693</v>
      </c>
      <c r="C155" s="60">
        <v>344</v>
      </c>
      <c r="D155" s="60">
        <v>262</v>
      </c>
      <c r="E155" s="60">
        <v>11</v>
      </c>
      <c r="F155" s="60">
        <v>33</v>
      </c>
      <c r="G155" s="60">
        <v>10</v>
      </c>
      <c r="H155" s="60">
        <v>33</v>
      </c>
      <c r="I155" s="62">
        <v>0</v>
      </c>
      <c r="J155" s="60"/>
    </row>
    <row r="156" spans="1:10" ht="11.25">
      <c r="A156" s="88" t="s">
        <v>125</v>
      </c>
      <c r="B156" s="60">
        <v>371</v>
      </c>
      <c r="C156" s="60">
        <v>152</v>
      </c>
      <c r="D156" s="60">
        <v>145</v>
      </c>
      <c r="E156" s="60">
        <v>9</v>
      </c>
      <c r="F156" s="60">
        <v>21</v>
      </c>
      <c r="G156" s="60">
        <v>12</v>
      </c>
      <c r="H156" s="60">
        <v>32</v>
      </c>
      <c r="I156" s="62">
        <v>0</v>
      </c>
      <c r="J156" s="60"/>
    </row>
    <row r="157" spans="1:10" ht="11.25">
      <c r="A157" s="88" t="s">
        <v>126</v>
      </c>
      <c r="B157" s="60">
        <v>210</v>
      </c>
      <c r="C157" s="60">
        <v>87</v>
      </c>
      <c r="D157" s="60">
        <v>71</v>
      </c>
      <c r="E157" s="60">
        <v>9</v>
      </c>
      <c r="F157" s="60">
        <v>8</v>
      </c>
      <c r="G157" s="60">
        <v>7</v>
      </c>
      <c r="H157" s="60">
        <v>28</v>
      </c>
      <c r="I157" s="62">
        <v>0</v>
      </c>
      <c r="J157" s="60"/>
    </row>
    <row r="158" spans="1:10" s="83" customFormat="1" ht="11.25">
      <c r="A158" s="89" t="s">
        <v>206</v>
      </c>
      <c r="B158" s="61">
        <f aca="true" t="shared" si="35" ref="B158:I158">SUM(B148:B157)</f>
        <v>6383</v>
      </c>
      <c r="C158" s="61">
        <f t="shared" si="35"/>
        <v>2542</v>
      </c>
      <c r="D158" s="61">
        <f t="shared" si="35"/>
        <v>2640</v>
      </c>
      <c r="E158" s="61">
        <f t="shared" si="35"/>
        <v>176</v>
      </c>
      <c r="F158" s="61">
        <f t="shared" si="35"/>
        <v>232</v>
      </c>
      <c r="G158" s="61">
        <f t="shared" si="35"/>
        <v>127</v>
      </c>
      <c r="H158" s="61">
        <f t="shared" si="35"/>
        <v>666</v>
      </c>
      <c r="I158" s="77">
        <f t="shared" si="35"/>
        <v>0</v>
      </c>
      <c r="J158" s="61"/>
    </row>
    <row r="159" spans="1:10" ht="11.25">
      <c r="A159" s="88" t="s">
        <v>127</v>
      </c>
      <c r="B159" s="60">
        <v>604</v>
      </c>
      <c r="C159" s="60">
        <v>318</v>
      </c>
      <c r="D159" s="60">
        <v>206</v>
      </c>
      <c r="E159" s="60">
        <v>14</v>
      </c>
      <c r="F159" s="60">
        <v>28</v>
      </c>
      <c r="G159" s="60">
        <v>7</v>
      </c>
      <c r="H159" s="60">
        <v>31</v>
      </c>
      <c r="I159" s="62">
        <v>0</v>
      </c>
      <c r="J159" s="60"/>
    </row>
    <row r="160" spans="1:10" ht="11.25">
      <c r="A160" s="88" t="s">
        <v>128</v>
      </c>
      <c r="B160" s="60">
        <v>525</v>
      </c>
      <c r="C160" s="60">
        <v>269</v>
      </c>
      <c r="D160" s="60">
        <v>173</v>
      </c>
      <c r="E160" s="60">
        <v>8</v>
      </c>
      <c r="F160" s="60">
        <v>32</v>
      </c>
      <c r="G160" s="60">
        <v>11</v>
      </c>
      <c r="H160" s="60">
        <v>32</v>
      </c>
      <c r="I160" s="62">
        <v>0</v>
      </c>
      <c r="J160" s="60"/>
    </row>
    <row r="161" spans="1:10" ht="11.25">
      <c r="A161" s="88" t="s">
        <v>129</v>
      </c>
      <c r="B161" s="60">
        <v>663</v>
      </c>
      <c r="C161" s="60">
        <v>297</v>
      </c>
      <c r="D161" s="60">
        <v>260</v>
      </c>
      <c r="E161" s="60">
        <v>12</v>
      </c>
      <c r="F161" s="60">
        <v>27</v>
      </c>
      <c r="G161" s="60">
        <v>14</v>
      </c>
      <c r="H161" s="60">
        <v>53</v>
      </c>
      <c r="I161" s="62">
        <v>0</v>
      </c>
      <c r="J161" s="60"/>
    </row>
    <row r="162" spans="1:10" s="83" customFormat="1" ht="11.25">
      <c r="A162" s="89" t="s">
        <v>206</v>
      </c>
      <c r="B162" s="61">
        <f aca="true" t="shared" si="36" ref="B162:I162">SUM(B159:B161)</f>
        <v>1792</v>
      </c>
      <c r="C162" s="61">
        <f t="shared" si="36"/>
        <v>884</v>
      </c>
      <c r="D162" s="61">
        <f t="shared" si="36"/>
        <v>639</v>
      </c>
      <c r="E162" s="61">
        <f t="shared" si="36"/>
        <v>34</v>
      </c>
      <c r="F162" s="61">
        <f t="shared" si="36"/>
        <v>87</v>
      </c>
      <c r="G162" s="61">
        <f t="shared" si="36"/>
        <v>32</v>
      </c>
      <c r="H162" s="61">
        <f t="shared" si="36"/>
        <v>116</v>
      </c>
      <c r="I162" s="77">
        <f t="shared" si="36"/>
        <v>0</v>
      </c>
      <c r="J162" s="61"/>
    </row>
    <row r="163" spans="1:10" ht="11.25">
      <c r="A163" s="88" t="s">
        <v>130</v>
      </c>
      <c r="B163" s="60">
        <v>238</v>
      </c>
      <c r="C163" s="60">
        <v>120</v>
      </c>
      <c r="D163" s="60">
        <v>73</v>
      </c>
      <c r="E163" s="60">
        <v>3</v>
      </c>
      <c r="F163" s="60">
        <v>10</v>
      </c>
      <c r="G163" s="60">
        <v>5</v>
      </c>
      <c r="H163" s="60">
        <v>27</v>
      </c>
      <c r="I163" s="62">
        <v>0</v>
      </c>
      <c r="J163" s="60"/>
    </row>
    <row r="164" spans="1:10" ht="11.25">
      <c r="A164" s="88" t="s">
        <v>131</v>
      </c>
      <c r="B164" s="60">
        <v>472</v>
      </c>
      <c r="C164" s="60">
        <v>223</v>
      </c>
      <c r="D164" s="60">
        <v>152</v>
      </c>
      <c r="E164" s="60">
        <v>6</v>
      </c>
      <c r="F164" s="60">
        <v>26</v>
      </c>
      <c r="G164" s="60">
        <v>6</v>
      </c>
      <c r="H164" s="60">
        <v>59</v>
      </c>
      <c r="I164" s="62">
        <v>0</v>
      </c>
      <c r="J164" s="60"/>
    </row>
    <row r="165" spans="1:10" ht="11.25">
      <c r="A165" s="88" t="s">
        <v>132</v>
      </c>
      <c r="B165" s="60">
        <v>434</v>
      </c>
      <c r="C165" s="60">
        <v>185</v>
      </c>
      <c r="D165" s="60">
        <v>155</v>
      </c>
      <c r="E165" s="60">
        <v>10</v>
      </c>
      <c r="F165" s="60">
        <v>4</v>
      </c>
      <c r="G165" s="60">
        <v>14</v>
      </c>
      <c r="H165" s="60">
        <v>66</v>
      </c>
      <c r="I165" s="62">
        <v>0</v>
      </c>
      <c r="J165" s="60"/>
    </row>
    <row r="166" spans="1:10" s="83" customFormat="1" ht="11.25">
      <c r="A166" s="89" t="s">
        <v>206</v>
      </c>
      <c r="B166" s="61">
        <f aca="true" t="shared" si="37" ref="B166:I166">SUM(B163:B165)</f>
        <v>1144</v>
      </c>
      <c r="C166" s="61">
        <f t="shared" si="37"/>
        <v>528</v>
      </c>
      <c r="D166" s="61">
        <f t="shared" si="37"/>
        <v>380</v>
      </c>
      <c r="E166" s="61">
        <f t="shared" si="37"/>
        <v>19</v>
      </c>
      <c r="F166" s="61">
        <f t="shared" si="37"/>
        <v>40</v>
      </c>
      <c r="G166" s="61">
        <f t="shared" si="37"/>
        <v>25</v>
      </c>
      <c r="H166" s="61">
        <f t="shared" si="37"/>
        <v>152</v>
      </c>
      <c r="I166" s="77">
        <f t="shared" si="37"/>
        <v>0</v>
      </c>
      <c r="J166" s="61"/>
    </row>
    <row r="167" spans="1:10" ht="11.25">
      <c r="A167" s="88" t="s">
        <v>133</v>
      </c>
      <c r="B167" s="60">
        <v>580</v>
      </c>
      <c r="C167" s="60">
        <v>307</v>
      </c>
      <c r="D167" s="60">
        <v>192</v>
      </c>
      <c r="E167" s="60">
        <v>14</v>
      </c>
      <c r="F167" s="60">
        <v>35</v>
      </c>
      <c r="G167" s="60">
        <v>10</v>
      </c>
      <c r="H167" s="60">
        <v>22</v>
      </c>
      <c r="I167" s="62">
        <v>0</v>
      </c>
      <c r="J167" s="60"/>
    </row>
    <row r="168" spans="1:10" ht="11.25">
      <c r="A168" s="88" t="s">
        <v>134</v>
      </c>
      <c r="B168" s="60">
        <v>406</v>
      </c>
      <c r="C168" s="60">
        <v>188</v>
      </c>
      <c r="D168" s="60">
        <v>165</v>
      </c>
      <c r="E168" s="60">
        <v>8</v>
      </c>
      <c r="F168" s="60">
        <v>17</v>
      </c>
      <c r="G168" s="60">
        <v>7</v>
      </c>
      <c r="H168" s="60">
        <v>21</v>
      </c>
      <c r="I168" s="62">
        <v>0</v>
      </c>
      <c r="J168" s="60"/>
    </row>
    <row r="169" spans="1:10" ht="11.25">
      <c r="A169" s="88" t="s">
        <v>135</v>
      </c>
      <c r="B169" s="60">
        <v>485</v>
      </c>
      <c r="C169" s="60">
        <v>249</v>
      </c>
      <c r="D169" s="60">
        <v>174</v>
      </c>
      <c r="E169" s="60">
        <v>8</v>
      </c>
      <c r="F169" s="60">
        <v>24</v>
      </c>
      <c r="G169" s="60">
        <v>9</v>
      </c>
      <c r="H169" s="60">
        <v>21</v>
      </c>
      <c r="I169" s="62">
        <v>0</v>
      </c>
      <c r="J169" s="60"/>
    </row>
    <row r="170" spans="1:10" s="83" customFormat="1" ht="11.25">
      <c r="A170" s="89" t="s">
        <v>206</v>
      </c>
      <c r="B170" s="61">
        <f aca="true" t="shared" si="38" ref="B170:I170">SUM(B167:B169)</f>
        <v>1471</v>
      </c>
      <c r="C170" s="61">
        <f t="shared" si="38"/>
        <v>744</v>
      </c>
      <c r="D170" s="61">
        <f t="shared" si="38"/>
        <v>531</v>
      </c>
      <c r="E170" s="61">
        <f t="shared" si="38"/>
        <v>30</v>
      </c>
      <c r="F170" s="61">
        <f t="shared" si="38"/>
        <v>76</v>
      </c>
      <c r="G170" s="61">
        <f t="shared" si="38"/>
        <v>26</v>
      </c>
      <c r="H170" s="61">
        <f t="shared" si="38"/>
        <v>64</v>
      </c>
      <c r="I170" s="77">
        <f t="shared" si="38"/>
        <v>0</v>
      </c>
      <c r="J170" s="61"/>
    </row>
    <row r="171" spans="1:10" ht="11.25">
      <c r="A171" s="88" t="s">
        <v>136</v>
      </c>
      <c r="B171" s="60">
        <v>668</v>
      </c>
      <c r="C171" s="60">
        <v>411</v>
      </c>
      <c r="D171" s="60">
        <v>149</v>
      </c>
      <c r="E171" s="60">
        <v>13</v>
      </c>
      <c r="F171" s="60">
        <v>31</v>
      </c>
      <c r="G171" s="60">
        <v>7</v>
      </c>
      <c r="H171" s="60">
        <v>57</v>
      </c>
      <c r="I171" s="62">
        <v>0</v>
      </c>
      <c r="J171" s="60"/>
    </row>
    <row r="172" spans="1:10" s="83" customFormat="1" ht="11.25">
      <c r="A172" s="89" t="s">
        <v>206</v>
      </c>
      <c r="B172" s="61">
        <f aca="true" t="shared" si="39" ref="B172:I172">SUM(B171)</f>
        <v>668</v>
      </c>
      <c r="C172" s="61">
        <f t="shared" si="39"/>
        <v>411</v>
      </c>
      <c r="D172" s="61">
        <f t="shared" si="39"/>
        <v>149</v>
      </c>
      <c r="E172" s="61">
        <f t="shared" si="39"/>
        <v>13</v>
      </c>
      <c r="F172" s="61">
        <f t="shared" si="39"/>
        <v>31</v>
      </c>
      <c r="G172" s="61">
        <f t="shared" si="39"/>
        <v>7</v>
      </c>
      <c r="H172" s="61">
        <f t="shared" si="39"/>
        <v>57</v>
      </c>
      <c r="I172" s="77">
        <f t="shared" si="39"/>
        <v>0</v>
      </c>
      <c r="J172" s="61"/>
    </row>
    <row r="173" spans="1:10" ht="11.25">
      <c r="A173" s="88" t="s">
        <v>137</v>
      </c>
      <c r="B173" s="60">
        <v>368</v>
      </c>
      <c r="C173" s="60">
        <v>175</v>
      </c>
      <c r="D173" s="60">
        <v>137</v>
      </c>
      <c r="E173" s="60">
        <v>7</v>
      </c>
      <c r="F173" s="60">
        <v>18</v>
      </c>
      <c r="G173" s="60">
        <v>10</v>
      </c>
      <c r="H173" s="60">
        <v>21</v>
      </c>
      <c r="I173" s="62">
        <v>0</v>
      </c>
      <c r="J173" s="60"/>
    </row>
    <row r="174" spans="1:10" ht="11.25">
      <c r="A174" s="88" t="s">
        <v>138</v>
      </c>
      <c r="B174" s="60">
        <v>458</v>
      </c>
      <c r="C174" s="60">
        <v>241</v>
      </c>
      <c r="D174" s="60">
        <v>150</v>
      </c>
      <c r="E174" s="60">
        <v>10</v>
      </c>
      <c r="F174" s="60">
        <v>28</v>
      </c>
      <c r="G174" s="60">
        <v>6</v>
      </c>
      <c r="H174" s="60">
        <v>23</v>
      </c>
      <c r="I174" s="62">
        <v>0</v>
      </c>
      <c r="J174" s="60"/>
    </row>
    <row r="175" spans="1:10" ht="11.25">
      <c r="A175" s="88" t="s">
        <v>139</v>
      </c>
      <c r="B175" s="60">
        <v>250</v>
      </c>
      <c r="C175" s="60">
        <v>156</v>
      </c>
      <c r="D175" s="60">
        <v>54</v>
      </c>
      <c r="E175" s="60">
        <v>7</v>
      </c>
      <c r="F175" s="60">
        <v>17</v>
      </c>
      <c r="G175" s="60">
        <v>4</v>
      </c>
      <c r="H175" s="60">
        <v>12</v>
      </c>
      <c r="I175" s="62">
        <v>0</v>
      </c>
      <c r="J175" s="60"/>
    </row>
    <row r="176" spans="1:10" s="83" customFormat="1" ht="11.25">
      <c r="A176" s="89" t="s">
        <v>206</v>
      </c>
      <c r="B176" s="61">
        <f aca="true" t="shared" si="40" ref="B176:I176">SUM(B173:B175)</f>
        <v>1076</v>
      </c>
      <c r="C176" s="61">
        <f t="shared" si="40"/>
        <v>572</v>
      </c>
      <c r="D176" s="61">
        <f t="shared" si="40"/>
        <v>341</v>
      </c>
      <c r="E176" s="61">
        <f t="shared" si="40"/>
        <v>24</v>
      </c>
      <c r="F176" s="61">
        <f t="shared" si="40"/>
        <v>63</v>
      </c>
      <c r="G176" s="61">
        <f t="shared" si="40"/>
        <v>20</v>
      </c>
      <c r="H176" s="61">
        <f t="shared" si="40"/>
        <v>56</v>
      </c>
      <c r="I176" s="77">
        <f t="shared" si="40"/>
        <v>0</v>
      </c>
      <c r="J176" s="61"/>
    </row>
    <row r="177" spans="1:10" ht="11.25">
      <c r="A177" s="88" t="s">
        <v>140</v>
      </c>
      <c r="B177" s="60">
        <v>473</v>
      </c>
      <c r="C177" s="60">
        <v>244</v>
      </c>
      <c r="D177" s="60">
        <v>159</v>
      </c>
      <c r="E177" s="60">
        <v>10</v>
      </c>
      <c r="F177" s="60">
        <v>25</v>
      </c>
      <c r="G177" s="60">
        <v>6</v>
      </c>
      <c r="H177" s="60">
        <v>29</v>
      </c>
      <c r="I177" s="62">
        <v>0</v>
      </c>
      <c r="J177" s="60"/>
    </row>
    <row r="178" spans="1:10" s="83" customFormat="1" ht="11.25">
      <c r="A178" s="89" t="s">
        <v>206</v>
      </c>
      <c r="B178" s="61">
        <f aca="true" t="shared" si="41" ref="B178:I178">SUM(B177)</f>
        <v>473</v>
      </c>
      <c r="C178" s="61">
        <f t="shared" si="41"/>
        <v>244</v>
      </c>
      <c r="D178" s="61">
        <f t="shared" si="41"/>
        <v>159</v>
      </c>
      <c r="E178" s="61">
        <f t="shared" si="41"/>
        <v>10</v>
      </c>
      <c r="F178" s="61">
        <f t="shared" si="41"/>
        <v>25</v>
      </c>
      <c r="G178" s="61">
        <f t="shared" si="41"/>
        <v>6</v>
      </c>
      <c r="H178" s="61">
        <f t="shared" si="41"/>
        <v>29</v>
      </c>
      <c r="I178" s="77">
        <f t="shared" si="41"/>
        <v>0</v>
      </c>
      <c r="J178" s="61"/>
    </row>
    <row r="179" spans="1:10" ht="11.25">
      <c r="A179" s="88" t="s">
        <v>141</v>
      </c>
      <c r="B179" s="60">
        <v>498</v>
      </c>
      <c r="C179" s="60">
        <v>265</v>
      </c>
      <c r="D179" s="60">
        <v>176</v>
      </c>
      <c r="E179" s="60">
        <v>8</v>
      </c>
      <c r="F179" s="60">
        <v>13</v>
      </c>
      <c r="G179" s="60">
        <v>4</v>
      </c>
      <c r="H179" s="60">
        <v>32</v>
      </c>
      <c r="I179" s="62">
        <v>0</v>
      </c>
      <c r="J179" s="60"/>
    </row>
    <row r="180" spans="1:10" ht="11.25">
      <c r="A180" s="88" t="s">
        <v>142</v>
      </c>
      <c r="B180" s="60">
        <v>531</v>
      </c>
      <c r="C180" s="60">
        <v>251</v>
      </c>
      <c r="D180" s="60">
        <v>180</v>
      </c>
      <c r="E180" s="60">
        <v>13</v>
      </c>
      <c r="F180" s="60">
        <v>22</v>
      </c>
      <c r="G180" s="60">
        <v>8</v>
      </c>
      <c r="H180" s="60">
        <v>57</v>
      </c>
      <c r="I180" s="62">
        <v>0</v>
      </c>
      <c r="J180" s="60"/>
    </row>
    <row r="181" spans="1:10" ht="11.25">
      <c r="A181" s="88" t="s">
        <v>143</v>
      </c>
      <c r="B181" s="60">
        <v>592</v>
      </c>
      <c r="C181" s="60">
        <v>329</v>
      </c>
      <c r="D181" s="60">
        <v>186</v>
      </c>
      <c r="E181" s="60">
        <v>6</v>
      </c>
      <c r="F181" s="60">
        <v>18</v>
      </c>
      <c r="G181" s="60">
        <v>10</v>
      </c>
      <c r="H181" s="60">
        <v>43</v>
      </c>
      <c r="I181" s="62">
        <v>0</v>
      </c>
      <c r="J181" s="60"/>
    </row>
    <row r="182" spans="1:10" ht="11.25">
      <c r="A182" s="88" t="s">
        <v>144</v>
      </c>
      <c r="B182" s="60">
        <v>915</v>
      </c>
      <c r="C182" s="60">
        <v>535</v>
      </c>
      <c r="D182" s="60">
        <v>241</v>
      </c>
      <c r="E182" s="60">
        <v>14</v>
      </c>
      <c r="F182" s="60">
        <v>42</v>
      </c>
      <c r="G182" s="60">
        <v>12</v>
      </c>
      <c r="H182" s="60">
        <v>71</v>
      </c>
      <c r="I182" s="62">
        <v>0</v>
      </c>
      <c r="J182" s="60"/>
    </row>
    <row r="183" spans="1:10" s="83" customFormat="1" ht="11.25">
      <c r="A183" s="89" t="s">
        <v>206</v>
      </c>
      <c r="B183" s="61">
        <f aca="true" t="shared" si="42" ref="B183:I183">SUM(B179:B182)</f>
        <v>2536</v>
      </c>
      <c r="C183" s="61">
        <f t="shared" si="42"/>
        <v>1380</v>
      </c>
      <c r="D183" s="61">
        <f t="shared" si="42"/>
        <v>783</v>
      </c>
      <c r="E183" s="61">
        <f t="shared" si="42"/>
        <v>41</v>
      </c>
      <c r="F183" s="61">
        <f t="shared" si="42"/>
        <v>95</v>
      </c>
      <c r="G183" s="61">
        <f t="shared" si="42"/>
        <v>34</v>
      </c>
      <c r="H183" s="61">
        <f t="shared" si="42"/>
        <v>203</v>
      </c>
      <c r="I183" s="77">
        <f t="shared" si="42"/>
        <v>0</v>
      </c>
      <c r="J183" s="61"/>
    </row>
    <row r="184" spans="1:10" ht="11.25">
      <c r="A184" s="88" t="s">
        <v>1</v>
      </c>
      <c r="B184" s="57" t="s">
        <v>1</v>
      </c>
      <c r="C184" s="57" t="s">
        <v>1</v>
      </c>
      <c r="D184" s="57" t="s">
        <v>1</v>
      </c>
      <c r="E184" s="57" t="s">
        <v>1</v>
      </c>
      <c r="F184" s="57" t="s">
        <v>1</v>
      </c>
      <c r="G184" s="57" t="s">
        <v>1</v>
      </c>
      <c r="H184" s="57" t="s">
        <v>1</v>
      </c>
      <c r="I184" s="58" t="s">
        <v>1</v>
      </c>
      <c r="J184" s="57"/>
    </row>
    <row r="185" spans="1:10" ht="11.25">
      <c r="A185" s="88" t="s">
        <v>1</v>
      </c>
      <c r="B185" s="57" t="s">
        <v>1</v>
      </c>
      <c r="C185" s="57" t="s">
        <v>1</v>
      </c>
      <c r="D185" s="57" t="s">
        <v>1</v>
      </c>
      <c r="E185" s="57" t="s">
        <v>1</v>
      </c>
      <c r="F185" s="57" t="s">
        <v>1</v>
      </c>
      <c r="G185" s="57" t="s">
        <v>1</v>
      </c>
      <c r="H185" s="57" t="s">
        <v>1</v>
      </c>
      <c r="I185" s="58" t="s">
        <v>1</v>
      </c>
      <c r="J185" s="57"/>
    </row>
    <row r="186" spans="1:10" s="83" customFormat="1" ht="11.25">
      <c r="A186" s="89" t="s">
        <v>145</v>
      </c>
      <c r="B186" s="61">
        <f aca="true" t="shared" si="43" ref="B186:I186">SUM(B183,B178,B176,B172,B170,B166,B162,B158,B147,B144,B141,B139,B96,B93,B84,B81,B79,B77,B63,B36,B33,B30,B28,B22,B19,B15,B5)</f>
        <v>44209</v>
      </c>
      <c r="C186" s="61">
        <f t="shared" si="43"/>
        <v>22783</v>
      </c>
      <c r="D186" s="61">
        <f t="shared" si="43"/>
        <v>14532</v>
      </c>
      <c r="E186" s="61">
        <f t="shared" si="43"/>
        <v>922</v>
      </c>
      <c r="F186" s="61">
        <f t="shared" si="43"/>
        <v>1949</v>
      </c>
      <c r="G186" s="61">
        <f t="shared" si="43"/>
        <v>696</v>
      </c>
      <c r="H186" s="61">
        <f t="shared" si="43"/>
        <v>3327</v>
      </c>
      <c r="I186" s="77">
        <f t="shared" si="43"/>
        <v>0</v>
      </c>
      <c r="J186" s="61"/>
    </row>
    <row r="187" spans="1:10" s="83" customFormat="1" ht="11.25">
      <c r="A187" s="89" t="s">
        <v>146</v>
      </c>
      <c r="B187" s="61">
        <f aca="true" t="shared" si="44" ref="B187:I187">SUM(B57,B136)</f>
        <v>17034</v>
      </c>
      <c r="C187" s="61">
        <f t="shared" si="44"/>
        <v>6956</v>
      </c>
      <c r="D187" s="61">
        <f t="shared" si="44"/>
        <v>7569</v>
      </c>
      <c r="E187" s="61">
        <f t="shared" si="44"/>
        <v>437</v>
      </c>
      <c r="F187" s="61">
        <f t="shared" si="44"/>
        <v>609</v>
      </c>
      <c r="G187" s="61">
        <f t="shared" si="44"/>
        <v>301</v>
      </c>
      <c r="H187" s="61">
        <f t="shared" si="44"/>
        <v>1162</v>
      </c>
      <c r="I187" s="77">
        <f t="shared" si="44"/>
        <v>0</v>
      </c>
      <c r="J187" s="61"/>
    </row>
    <row r="188" spans="1:10" s="83" customFormat="1" ht="11.25">
      <c r="A188" s="90" t="s">
        <v>147</v>
      </c>
      <c r="B188" s="64">
        <f aca="true" t="shared" si="45" ref="B188:I188">SUM(B186:B187)</f>
        <v>61243</v>
      </c>
      <c r="C188" s="64">
        <f t="shared" si="45"/>
        <v>29739</v>
      </c>
      <c r="D188" s="64">
        <f t="shared" si="45"/>
        <v>22101</v>
      </c>
      <c r="E188" s="64">
        <f t="shared" si="45"/>
        <v>1359</v>
      </c>
      <c r="F188" s="64">
        <f t="shared" si="45"/>
        <v>2558</v>
      </c>
      <c r="G188" s="64">
        <f t="shared" si="45"/>
        <v>997</v>
      </c>
      <c r="H188" s="64">
        <f t="shared" si="45"/>
        <v>4489</v>
      </c>
      <c r="I188" s="21">
        <f t="shared" si="45"/>
        <v>0</v>
      </c>
      <c r="J188" s="61"/>
    </row>
  </sheetData>
  <sheetProtection/>
  <printOptions gridLines="1" horizontalCentered="1"/>
  <pageMargins left="0" right="0" top="0.5" bottom="0.25" header="0.25" footer="0.25"/>
  <pageSetup horizontalDpi="600" verticalDpi="600" orientation="portrait" paperSize="5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8"/>
  <sheetViews>
    <sheetView zoomScalePageLayoutView="0" workbookViewId="0" topLeftCell="A83">
      <selection activeCell="J83" sqref="J1:J16384"/>
    </sheetView>
  </sheetViews>
  <sheetFormatPr defaultColWidth="9.140625" defaultRowHeight="12.75"/>
  <cols>
    <col min="1" max="1" width="25.7109375" style="23" customWidth="1"/>
    <col min="2" max="9" width="6.7109375" style="23" customWidth="1"/>
    <col min="10" max="16384" width="9.140625" style="23" customWidth="1"/>
  </cols>
  <sheetData>
    <row r="1" spans="1:9" s="81" customFormat="1" ht="69.75" customHeight="1">
      <c r="A1" s="84" t="s">
        <v>178</v>
      </c>
      <c r="B1" s="85" t="s">
        <v>2</v>
      </c>
      <c r="C1" s="85" t="s">
        <v>296</v>
      </c>
      <c r="D1" s="85" t="s">
        <v>297</v>
      </c>
      <c r="E1" s="85" t="s">
        <v>296</v>
      </c>
      <c r="F1" s="85" t="s">
        <v>296</v>
      </c>
      <c r="G1" s="85" t="s">
        <v>199</v>
      </c>
      <c r="H1" s="86" t="s">
        <v>200</v>
      </c>
      <c r="I1" s="103"/>
    </row>
    <row r="2" spans="1:9" ht="11.25">
      <c r="A2" s="56" t="s">
        <v>270</v>
      </c>
      <c r="B2" s="57" t="s">
        <v>1</v>
      </c>
      <c r="C2" s="87" t="s">
        <v>262</v>
      </c>
      <c r="D2" s="87" t="s">
        <v>263</v>
      </c>
      <c r="E2" s="87" t="s">
        <v>227</v>
      </c>
      <c r="F2" s="87" t="s">
        <v>264</v>
      </c>
      <c r="G2" s="57" t="s">
        <v>198</v>
      </c>
      <c r="H2" s="58" t="s">
        <v>198</v>
      </c>
      <c r="I2" s="57"/>
    </row>
    <row r="3" spans="1:9" ht="11.25">
      <c r="A3" s="88" t="s">
        <v>1</v>
      </c>
      <c r="B3" s="57" t="s">
        <v>1</v>
      </c>
      <c r="C3" s="87" t="s">
        <v>179</v>
      </c>
      <c r="D3" s="87" t="s">
        <v>180</v>
      </c>
      <c r="E3" s="87" t="s">
        <v>181</v>
      </c>
      <c r="F3" s="87" t="s">
        <v>182</v>
      </c>
      <c r="G3" s="57" t="s">
        <v>198</v>
      </c>
      <c r="H3" s="58" t="s">
        <v>198</v>
      </c>
      <c r="I3" s="57"/>
    </row>
    <row r="4" spans="1:9" ht="11.25">
      <c r="A4" s="88" t="s">
        <v>11</v>
      </c>
      <c r="B4" s="60">
        <v>597</v>
      </c>
      <c r="C4" s="60">
        <v>304</v>
      </c>
      <c r="D4" s="60">
        <v>156</v>
      </c>
      <c r="E4" s="60">
        <v>31</v>
      </c>
      <c r="F4" s="60">
        <v>29</v>
      </c>
      <c r="G4" s="60">
        <v>77</v>
      </c>
      <c r="H4" s="62">
        <v>0</v>
      </c>
      <c r="I4" s="60"/>
    </row>
    <row r="5" spans="1:9" s="83" customFormat="1" ht="11.25">
      <c r="A5" s="89" t="s">
        <v>206</v>
      </c>
      <c r="B5" s="61">
        <f aca="true" t="shared" si="0" ref="B5:H5">SUM(B4)</f>
        <v>597</v>
      </c>
      <c r="C5" s="61">
        <f t="shared" si="0"/>
        <v>304</v>
      </c>
      <c r="D5" s="61">
        <f t="shared" si="0"/>
        <v>156</v>
      </c>
      <c r="E5" s="61">
        <f t="shared" si="0"/>
        <v>31</v>
      </c>
      <c r="F5" s="61">
        <f t="shared" si="0"/>
        <v>29</v>
      </c>
      <c r="G5" s="61">
        <f t="shared" si="0"/>
        <v>77</v>
      </c>
      <c r="H5" s="77">
        <f t="shared" si="0"/>
        <v>0</v>
      </c>
      <c r="I5" s="61"/>
    </row>
    <row r="6" spans="1:9" ht="11.25">
      <c r="A6" s="88" t="s">
        <v>12</v>
      </c>
      <c r="B6" s="60">
        <v>509</v>
      </c>
      <c r="C6" s="60">
        <v>293</v>
      </c>
      <c r="D6" s="60">
        <v>132</v>
      </c>
      <c r="E6" s="60">
        <v>21</v>
      </c>
      <c r="F6" s="60">
        <v>15</v>
      </c>
      <c r="G6" s="60">
        <v>48</v>
      </c>
      <c r="H6" s="62">
        <v>0</v>
      </c>
      <c r="I6" s="60"/>
    </row>
    <row r="7" spans="1:9" ht="11.25">
      <c r="A7" s="88" t="s">
        <v>13</v>
      </c>
      <c r="B7" s="60">
        <v>616</v>
      </c>
      <c r="C7" s="60">
        <v>378</v>
      </c>
      <c r="D7" s="60">
        <v>151</v>
      </c>
      <c r="E7" s="60">
        <v>18</v>
      </c>
      <c r="F7" s="60">
        <v>15</v>
      </c>
      <c r="G7" s="60">
        <v>54</v>
      </c>
      <c r="H7" s="62">
        <v>0</v>
      </c>
      <c r="I7" s="60"/>
    </row>
    <row r="8" spans="1:9" ht="11.25">
      <c r="A8" s="88" t="s">
        <v>14</v>
      </c>
      <c r="B8" s="60">
        <v>503</v>
      </c>
      <c r="C8" s="60">
        <v>309</v>
      </c>
      <c r="D8" s="60">
        <v>123</v>
      </c>
      <c r="E8" s="60">
        <v>23</v>
      </c>
      <c r="F8" s="60">
        <v>13</v>
      </c>
      <c r="G8" s="60">
        <v>35</v>
      </c>
      <c r="H8" s="62">
        <v>0</v>
      </c>
      <c r="I8" s="60"/>
    </row>
    <row r="9" spans="1:9" ht="11.25">
      <c r="A9" s="88" t="s">
        <v>15</v>
      </c>
      <c r="B9" s="60">
        <v>352</v>
      </c>
      <c r="C9" s="60">
        <v>202</v>
      </c>
      <c r="D9" s="60">
        <v>80</v>
      </c>
      <c r="E9" s="60">
        <v>22</v>
      </c>
      <c r="F9" s="60">
        <v>17</v>
      </c>
      <c r="G9" s="60">
        <v>31</v>
      </c>
      <c r="H9" s="62">
        <v>0</v>
      </c>
      <c r="I9" s="60"/>
    </row>
    <row r="10" spans="1:9" ht="11.25">
      <c r="A10" s="88" t="s">
        <v>16</v>
      </c>
      <c r="B10" s="60">
        <v>535</v>
      </c>
      <c r="C10" s="60">
        <v>342</v>
      </c>
      <c r="D10" s="60">
        <v>95</v>
      </c>
      <c r="E10" s="60">
        <v>20</v>
      </c>
      <c r="F10" s="60">
        <v>26</v>
      </c>
      <c r="G10" s="60">
        <v>52</v>
      </c>
      <c r="H10" s="62">
        <v>0</v>
      </c>
      <c r="I10" s="60"/>
    </row>
    <row r="11" spans="1:9" ht="11.25">
      <c r="A11" s="88" t="s">
        <v>17</v>
      </c>
      <c r="B11" s="60">
        <v>303</v>
      </c>
      <c r="C11" s="60">
        <v>185</v>
      </c>
      <c r="D11" s="60">
        <v>73</v>
      </c>
      <c r="E11" s="60">
        <v>10</v>
      </c>
      <c r="F11" s="60">
        <v>9</v>
      </c>
      <c r="G11" s="60">
        <v>26</v>
      </c>
      <c r="H11" s="62">
        <v>0</v>
      </c>
      <c r="I11" s="60"/>
    </row>
    <row r="12" spans="1:9" ht="11.25">
      <c r="A12" s="88" t="s">
        <v>18</v>
      </c>
      <c r="B12" s="60">
        <v>564</v>
      </c>
      <c r="C12" s="60">
        <v>329</v>
      </c>
      <c r="D12" s="60">
        <v>112</v>
      </c>
      <c r="E12" s="60">
        <v>38</v>
      </c>
      <c r="F12" s="60">
        <v>34</v>
      </c>
      <c r="G12" s="60">
        <v>51</v>
      </c>
      <c r="H12" s="62">
        <v>0</v>
      </c>
      <c r="I12" s="60"/>
    </row>
    <row r="13" spans="1:9" ht="11.25">
      <c r="A13" s="88" t="s">
        <v>19</v>
      </c>
      <c r="B13" s="60">
        <v>318</v>
      </c>
      <c r="C13" s="60">
        <v>184</v>
      </c>
      <c r="D13" s="60">
        <v>78</v>
      </c>
      <c r="E13" s="60">
        <v>11</v>
      </c>
      <c r="F13" s="60">
        <v>13</v>
      </c>
      <c r="G13" s="60">
        <v>32</v>
      </c>
      <c r="H13" s="62">
        <v>0</v>
      </c>
      <c r="I13" s="60"/>
    </row>
    <row r="14" spans="1:9" ht="11.25">
      <c r="A14" s="88" t="s">
        <v>20</v>
      </c>
      <c r="B14" s="60">
        <v>450</v>
      </c>
      <c r="C14" s="60">
        <v>255</v>
      </c>
      <c r="D14" s="60">
        <v>109</v>
      </c>
      <c r="E14" s="60">
        <v>22</v>
      </c>
      <c r="F14" s="60">
        <v>21</v>
      </c>
      <c r="G14" s="60">
        <v>43</v>
      </c>
      <c r="H14" s="62">
        <v>0</v>
      </c>
      <c r="I14" s="60"/>
    </row>
    <row r="15" spans="1:9" s="83" customFormat="1" ht="11.25">
      <c r="A15" s="89" t="s">
        <v>206</v>
      </c>
      <c r="B15" s="61">
        <f aca="true" t="shared" si="1" ref="B15:H15">SUM(B6:B14)</f>
        <v>4150</v>
      </c>
      <c r="C15" s="61">
        <f t="shared" si="1"/>
        <v>2477</v>
      </c>
      <c r="D15" s="61">
        <f t="shared" si="1"/>
        <v>953</v>
      </c>
      <c r="E15" s="61">
        <f t="shared" si="1"/>
        <v>185</v>
      </c>
      <c r="F15" s="61">
        <f t="shared" si="1"/>
        <v>163</v>
      </c>
      <c r="G15" s="61">
        <f t="shared" si="1"/>
        <v>372</v>
      </c>
      <c r="H15" s="77">
        <f t="shared" si="1"/>
        <v>0</v>
      </c>
      <c r="I15" s="61"/>
    </row>
    <row r="16" spans="1:9" ht="11.25">
      <c r="A16" s="88" t="s">
        <v>21</v>
      </c>
      <c r="B16" s="60">
        <v>800</v>
      </c>
      <c r="C16" s="60">
        <v>479</v>
      </c>
      <c r="D16" s="60">
        <v>183</v>
      </c>
      <c r="E16" s="60">
        <v>29</v>
      </c>
      <c r="F16" s="60">
        <v>43</v>
      </c>
      <c r="G16" s="60">
        <v>66</v>
      </c>
      <c r="H16" s="62">
        <v>0</v>
      </c>
      <c r="I16" s="60"/>
    </row>
    <row r="17" spans="1:9" ht="11.25">
      <c r="A17" s="88" t="s">
        <v>22</v>
      </c>
      <c r="B17" s="60">
        <v>557</v>
      </c>
      <c r="C17" s="60">
        <v>335</v>
      </c>
      <c r="D17" s="60">
        <v>107</v>
      </c>
      <c r="E17" s="60">
        <v>25</v>
      </c>
      <c r="F17" s="60">
        <v>32</v>
      </c>
      <c r="G17" s="60">
        <v>58</v>
      </c>
      <c r="H17" s="62">
        <v>0</v>
      </c>
      <c r="I17" s="60"/>
    </row>
    <row r="18" spans="1:9" ht="11.25">
      <c r="A18" s="88" t="s">
        <v>23</v>
      </c>
      <c r="B18" s="60">
        <v>502</v>
      </c>
      <c r="C18" s="60">
        <v>245</v>
      </c>
      <c r="D18" s="60">
        <v>144</v>
      </c>
      <c r="E18" s="60">
        <v>28</v>
      </c>
      <c r="F18" s="60">
        <v>22</v>
      </c>
      <c r="G18" s="60">
        <v>63</v>
      </c>
      <c r="H18" s="62">
        <v>0</v>
      </c>
      <c r="I18" s="60"/>
    </row>
    <row r="19" spans="1:9" s="83" customFormat="1" ht="11.25">
      <c r="A19" s="89" t="s">
        <v>206</v>
      </c>
      <c r="B19" s="61">
        <f aca="true" t="shared" si="2" ref="B19:H19">SUM(B16:B18)</f>
        <v>1859</v>
      </c>
      <c r="C19" s="61">
        <f t="shared" si="2"/>
        <v>1059</v>
      </c>
      <c r="D19" s="61">
        <f t="shared" si="2"/>
        <v>434</v>
      </c>
      <c r="E19" s="61">
        <f t="shared" si="2"/>
        <v>82</v>
      </c>
      <c r="F19" s="61">
        <f t="shared" si="2"/>
        <v>97</v>
      </c>
      <c r="G19" s="61">
        <f t="shared" si="2"/>
        <v>187</v>
      </c>
      <c r="H19" s="77">
        <f t="shared" si="2"/>
        <v>0</v>
      </c>
      <c r="I19" s="61"/>
    </row>
    <row r="20" spans="1:9" ht="11.25">
      <c r="A20" s="88" t="s">
        <v>24</v>
      </c>
      <c r="B20" s="60">
        <v>525</v>
      </c>
      <c r="C20" s="60">
        <v>296</v>
      </c>
      <c r="D20" s="60">
        <v>111</v>
      </c>
      <c r="E20" s="60">
        <v>36</v>
      </c>
      <c r="F20" s="60">
        <v>28</v>
      </c>
      <c r="G20" s="60">
        <v>54</v>
      </c>
      <c r="H20" s="62">
        <v>0</v>
      </c>
      <c r="I20" s="60"/>
    </row>
    <row r="21" spans="1:9" ht="11.25">
      <c r="A21" s="88" t="s">
        <v>25</v>
      </c>
      <c r="B21" s="60">
        <v>172</v>
      </c>
      <c r="C21" s="60">
        <v>104</v>
      </c>
      <c r="D21" s="60">
        <v>36</v>
      </c>
      <c r="E21" s="60">
        <v>4</v>
      </c>
      <c r="F21" s="60">
        <v>12</v>
      </c>
      <c r="G21" s="60">
        <v>16</v>
      </c>
      <c r="H21" s="62">
        <v>0</v>
      </c>
      <c r="I21" s="60"/>
    </row>
    <row r="22" spans="1:9" s="83" customFormat="1" ht="11.25">
      <c r="A22" s="89" t="s">
        <v>206</v>
      </c>
      <c r="B22" s="61">
        <f aca="true" t="shared" si="3" ref="B22:H22">SUM(B20:B21)</f>
        <v>697</v>
      </c>
      <c r="C22" s="61">
        <f t="shared" si="3"/>
        <v>400</v>
      </c>
      <c r="D22" s="61">
        <f t="shared" si="3"/>
        <v>147</v>
      </c>
      <c r="E22" s="61">
        <f t="shared" si="3"/>
        <v>40</v>
      </c>
      <c r="F22" s="61">
        <f t="shared" si="3"/>
        <v>40</v>
      </c>
      <c r="G22" s="61">
        <f t="shared" si="3"/>
        <v>70</v>
      </c>
      <c r="H22" s="77">
        <f t="shared" si="3"/>
        <v>0</v>
      </c>
      <c r="I22" s="61"/>
    </row>
    <row r="23" spans="1:9" ht="11.25">
      <c r="A23" s="88" t="s">
        <v>26</v>
      </c>
      <c r="B23" s="60">
        <v>715</v>
      </c>
      <c r="C23" s="60">
        <v>421</v>
      </c>
      <c r="D23" s="60">
        <v>142</v>
      </c>
      <c r="E23" s="60">
        <v>52</v>
      </c>
      <c r="F23" s="60">
        <v>25</v>
      </c>
      <c r="G23" s="60">
        <v>75</v>
      </c>
      <c r="H23" s="62">
        <v>0</v>
      </c>
      <c r="I23" s="60"/>
    </row>
    <row r="24" spans="1:9" ht="11.25">
      <c r="A24" s="88" t="s">
        <v>27</v>
      </c>
      <c r="B24" s="60">
        <v>411</v>
      </c>
      <c r="C24" s="60">
        <v>237</v>
      </c>
      <c r="D24" s="60">
        <v>88</v>
      </c>
      <c r="E24" s="60">
        <v>29</v>
      </c>
      <c r="F24" s="60">
        <v>13</v>
      </c>
      <c r="G24" s="60">
        <v>44</v>
      </c>
      <c r="H24" s="62">
        <v>0</v>
      </c>
      <c r="I24" s="60"/>
    </row>
    <row r="25" spans="1:9" ht="11.25">
      <c r="A25" s="88" t="s">
        <v>28</v>
      </c>
      <c r="B25" s="60">
        <v>495</v>
      </c>
      <c r="C25" s="60">
        <v>301</v>
      </c>
      <c r="D25" s="60">
        <v>97</v>
      </c>
      <c r="E25" s="60">
        <v>28</v>
      </c>
      <c r="F25" s="60">
        <v>13</v>
      </c>
      <c r="G25" s="60">
        <v>56</v>
      </c>
      <c r="H25" s="62">
        <v>0</v>
      </c>
      <c r="I25" s="60"/>
    </row>
    <row r="26" spans="1:9" ht="11.25">
      <c r="A26" s="88" t="s">
        <v>29</v>
      </c>
      <c r="B26" s="60">
        <v>390</v>
      </c>
      <c r="C26" s="60">
        <v>213</v>
      </c>
      <c r="D26" s="60">
        <v>115</v>
      </c>
      <c r="E26" s="60">
        <v>9</v>
      </c>
      <c r="F26" s="60">
        <v>11</v>
      </c>
      <c r="G26" s="60">
        <v>42</v>
      </c>
      <c r="H26" s="62">
        <v>0</v>
      </c>
      <c r="I26" s="60"/>
    </row>
    <row r="27" spans="1:9" ht="11.25">
      <c r="A27" s="88" t="s">
        <v>30</v>
      </c>
      <c r="B27" s="60">
        <v>199</v>
      </c>
      <c r="C27" s="60">
        <v>111</v>
      </c>
      <c r="D27" s="60">
        <v>39</v>
      </c>
      <c r="E27" s="60">
        <v>17</v>
      </c>
      <c r="F27" s="60">
        <v>6</v>
      </c>
      <c r="G27" s="60">
        <v>26</v>
      </c>
      <c r="H27" s="62">
        <v>0</v>
      </c>
      <c r="I27" s="60"/>
    </row>
    <row r="28" spans="1:9" s="83" customFormat="1" ht="11.25">
      <c r="A28" s="89" t="s">
        <v>206</v>
      </c>
      <c r="B28" s="61">
        <f aca="true" t="shared" si="4" ref="B28:H28">SUM(B23:B27)</f>
        <v>2210</v>
      </c>
      <c r="C28" s="61">
        <f t="shared" si="4"/>
        <v>1283</v>
      </c>
      <c r="D28" s="61">
        <f t="shared" si="4"/>
        <v>481</v>
      </c>
      <c r="E28" s="61">
        <f t="shared" si="4"/>
        <v>135</v>
      </c>
      <c r="F28" s="61">
        <f t="shared" si="4"/>
        <v>68</v>
      </c>
      <c r="G28" s="61">
        <f t="shared" si="4"/>
        <v>243</v>
      </c>
      <c r="H28" s="77">
        <f t="shared" si="4"/>
        <v>0</v>
      </c>
      <c r="I28" s="61"/>
    </row>
    <row r="29" spans="1:9" ht="11.25">
      <c r="A29" s="88" t="s">
        <v>31</v>
      </c>
      <c r="B29" s="60">
        <v>497</v>
      </c>
      <c r="C29" s="60">
        <v>290</v>
      </c>
      <c r="D29" s="60">
        <v>92</v>
      </c>
      <c r="E29" s="60">
        <v>37</v>
      </c>
      <c r="F29" s="60">
        <v>27</v>
      </c>
      <c r="G29" s="60">
        <v>51</v>
      </c>
      <c r="H29" s="62">
        <v>0</v>
      </c>
      <c r="I29" s="60"/>
    </row>
    <row r="30" spans="1:9" s="83" customFormat="1" ht="11.25">
      <c r="A30" s="89" t="s">
        <v>206</v>
      </c>
      <c r="B30" s="61">
        <f aca="true" t="shared" si="5" ref="B30:H30">SUM(B29)</f>
        <v>497</v>
      </c>
      <c r="C30" s="61">
        <f t="shared" si="5"/>
        <v>290</v>
      </c>
      <c r="D30" s="61">
        <f t="shared" si="5"/>
        <v>92</v>
      </c>
      <c r="E30" s="61">
        <f t="shared" si="5"/>
        <v>37</v>
      </c>
      <c r="F30" s="61">
        <f t="shared" si="5"/>
        <v>27</v>
      </c>
      <c r="G30" s="61">
        <f t="shared" si="5"/>
        <v>51</v>
      </c>
      <c r="H30" s="77">
        <f t="shared" si="5"/>
        <v>0</v>
      </c>
      <c r="I30" s="61"/>
    </row>
    <row r="31" spans="1:9" ht="11.25">
      <c r="A31" s="88" t="s">
        <v>32</v>
      </c>
      <c r="B31" s="60">
        <v>388</v>
      </c>
      <c r="C31" s="60">
        <v>273</v>
      </c>
      <c r="D31" s="60">
        <v>55</v>
      </c>
      <c r="E31" s="60">
        <v>10</v>
      </c>
      <c r="F31" s="60">
        <v>9</v>
      </c>
      <c r="G31" s="60">
        <v>41</v>
      </c>
      <c r="H31" s="62">
        <v>0</v>
      </c>
      <c r="I31" s="60"/>
    </row>
    <row r="32" spans="1:9" ht="11.25">
      <c r="A32" s="88" t="s">
        <v>33</v>
      </c>
      <c r="B32" s="60">
        <v>259</v>
      </c>
      <c r="C32" s="60">
        <v>174</v>
      </c>
      <c r="D32" s="60">
        <v>43</v>
      </c>
      <c r="E32" s="60">
        <v>5</v>
      </c>
      <c r="F32" s="60">
        <v>11</v>
      </c>
      <c r="G32" s="60">
        <v>26</v>
      </c>
      <c r="H32" s="62">
        <v>0</v>
      </c>
      <c r="I32" s="60"/>
    </row>
    <row r="33" spans="1:9" s="83" customFormat="1" ht="11.25">
      <c r="A33" s="89" t="s">
        <v>206</v>
      </c>
      <c r="B33" s="61">
        <f aca="true" t="shared" si="6" ref="B33:H33">SUM(B31:B32)</f>
        <v>647</v>
      </c>
      <c r="C33" s="61">
        <f t="shared" si="6"/>
        <v>447</v>
      </c>
      <c r="D33" s="61">
        <f t="shared" si="6"/>
        <v>98</v>
      </c>
      <c r="E33" s="61">
        <f t="shared" si="6"/>
        <v>15</v>
      </c>
      <c r="F33" s="61">
        <f t="shared" si="6"/>
        <v>20</v>
      </c>
      <c r="G33" s="61">
        <f t="shared" si="6"/>
        <v>67</v>
      </c>
      <c r="H33" s="77">
        <f t="shared" si="6"/>
        <v>0</v>
      </c>
      <c r="I33" s="61"/>
    </row>
    <row r="34" spans="1:9" ht="11.25">
      <c r="A34" s="88" t="s">
        <v>34</v>
      </c>
      <c r="B34" s="60">
        <v>350</v>
      </c>
      <c r="C34" s="60">
        <v>149</v>
      </c>
      <c r="D34" s="60">
        <v>113</v>
      </c>
      <c r="E34" s="60">
        <v>24</v>
      </c>
      <c r="F34" s="60">
        <v>12</v>
      </c>
      <c r="G34" s="60">
        <v>52</v>
      </c>
      <c r="H34" s="62">
        <v>0</v>
      </c>
      <c r="I34" s="60"/>
    </row>
    <row r="35" spans="1:9" ht="11.25">
      <c r="A35" s="88" t="s">
        <v>35</v>
      </c>
      <c r="B35" s="60">
        <v>346</v>
      </c>
      <c r="C35" s="60">
        <v>159</v>
      </c>
      <c r="D35" s="60">
        <v>109</v>
      </c>
      <c r="E35" s="60">
        <v>19</v>
      </c>
      <c r="F35" s="60">
        <v>9</v>
      </c>
      <c r="G35" s="60">
        <v>50</v>
      </c>
      <c r="H35" s="62">
        <v>0</v>
      </c>
      <c r="I35" s="60"/>
    </row>
    <row r="36" spans="1:9" s="83" customFormat="1" ht="11.25">
      <c r="A36" s="89" t="s">
        <v>206</v>
      </c>
      <c r="B36" s="61">
        <f aca="true" t="shared" si="7" ref="B36:H36">SUM(B34:B35)</f>
        <v>696</v>
      </c>
      <c r="C36" s="61">
        <f t="shared" si="7"/>
        <v>308</v>
      </c>
      <c r="D36" s="61">
        <f t="shared" si="7"/>
        <v>222</v>
      </c>
      <c r="E36" s="61">
        <f t="shared" si="7"/>
        <v>43</v>
      </c>
      <c r="F36" s="61">
        <f t="shared" si="7"/>
        <v>21</v>
      </c>
      <c r="G36" s="61">
        <f t="shared" si="7"/>
        <v>102</v>
      </c>
      <c r="H36" s="77">
        <f t="shared" si="7"/>
        <v>0</v>
      </c>
      <c r="I36" s="61"/>
    </row>
    <row r="37" spans="1:9" ht="11.25">
      <c r="A37" s="88" t="s">
        <v>36</v>
      </c>
      <c r="B37" s="60">
        <v>291</v>
      </c>
      <c r="C37" s="60">
        <v>100</v>
      </c>
      <c r="D37" s="60">
        <v>113</v>
      </c>
      <c r="E37" s="60">
        <v>20</v>
      </c>
      <c r="F37" s="60">
        <v>7</v>
      </c>
      <c r="G37" s="60">
        <v>51</v>
      </c>
      <c r="H37" s="62">
        <v>0</v>
      </c>
      <c r="I37" s="60"/>
    </row>
    <row r="38" spans="1:9" ht="11.25">
      <c r="A38" s="88" t="s">
        <v>37</v>
      </c>
      <c r="B38" s="60">
        <v>174</v>
      </c>
      <c r="C38" s="60">
        <v>62</v>
      </c>
      <c r="D38" s="60">
        <v>71</v>
      </c>
      <c r="E38" s="60">
        <v>5</v>
      </c>
      <c r="F38" s="60">
        <v>5</v>
      </c>
      <c r="G38" s="60">
        <v>31</v>
      </c>
      <c r="H38" s="62">
        <v>0</v>
      </c>
      <c r="I38" s="60"/>
    </row>
    <row r="39" spans="1:9" ht="11.25">
      <c r="A39" s="88" t="s">
        <v>38</v>
      </c>
      <c r="B39" s="60">
        <v>308</v>
      </c>
      <c r="C39" s="60">
        <v>126</v>
      </c>
      <c r="D39" s="60">
        <v>113</v>
      </c>
      <c r="E39" s="60">
        <v>16</v>
      </c>
      <c r="F39" s="60">
        <v>11</v>
      </c>
      <c r="G39" s="60">
        <v>42</v>
      </c>
      <c r="H39" s="62">
        <v>0</v>
      </c>
      <c r="I39" s="60"/>
    </row>
    <row r="40" spans="1:9" ht="11.25">
      <c r="A40" s="88" t="s">
        <v>39</v>
      </c>
      <c r="B40" s="60">
        <v>431</v>
      </c>
      <c r="C40" s="60">
        <v>157</v>
      </c>
      <c r="D40" s="60">
        <v>160</v>
      </c>
      <c r="E40" s="60">
        <v>37</v>
      </c>
      <c r="F40" s="60">
        <v>14</v>
      </c>
      <c r="G40" s="60">
        <v>62</v>
      </c>
      <c r="H40" s="62">
        <v>1</v>
      </c>
      <c r="I40" s="60"/>
    </row>
    <row r="41" spans="1:9" s="83" customFormat="1" ht="11.25">
      <c r="A41" s="89" t="s">
        <v>218</v>
      </c>
      <c r="B41" s="61">
        <f aca="true" t="shared" si="8" ref="B41:H41">SUM(B37:B40)</f>
        <v>1204</v>
      </c>
      <c r="C41" s="61">
        <f t="shared" si="8"/>
        <v>445</v>
      </c>
      <c r="D41" s="61">
        <f t="shared" si="8"/>
        <v>457</v>
      </c>
      <c r="E41" s="61">
        <f t="shared" si="8"/>
        <v>78</v>
      </c>
      <c r="F41" s="61">
        <f t="shared" si="8"/>
        <v>37</v>
      </c>
      <c r="G41" s="61">
        <f t="shared" si="8"/>
        <v>186</v>
      </c>
      <c r="H41" s="77">
        <f t="shared" si="8"/>
        <v>1</v>
      </c>
      <c r="I41" s="61"/>
    </row>
    <row r="42" spans="1:9" ht="11.25">
      <c r="A42" s="88" t="s">
        <v>40</v>
      </c>
      <c r="B42" s="60">
        <v>441</v>
      </c>
      <c r="C42" s="60">
        <v>189</v>
      </c>
      <c r="D42" s="60">
        <v>146</v>
      </c>
      <c r="E42" s="60">
        <v>25</v>
      </c>
      <c r="F42" s="60">
        <v>15</v>
      </c>
      <c r="G42" s="60">
        <v>66</v>
      </c>
      <c r="H42" s="62">
        <v>0</v>
      </c>
      <c r="I42" s="60"/>
    </row>
    <row r="43" spans="1:9" ht="11.25">
      <c r="A43" s="88" t="s">
        <v>41</v>
      </c>
      <c r="B43" s="60">
        <v>372</v>
      </c>
      <c r="C43" s="60">
        <v>156</v>
      </c>
      <c r="D43" s="60">
        <v>124</v>
      </c>
      <c r="E43" s="60">
        <v>27</v>
      </c>
      <c r="F43" s="60">
        <v>14</v>
      </c>
      <c r="G43" s="60">
        <v>51</v>
      </c>
      <c r="H43" s="62">
        <v>0</v>
      </c>
      <c r="I43" s="60"/>
    </row>
    <row r="44" spans="1:9" ht="11.25">
      <c r="A44" s="88" t="s">
        <v>42</v>
      </c>
      <c r="B44" s="60">
        <v>543</v>
      </c>
      <c r="C44" s="60">
        <v>212</v>
      </c>
      <c r="D44" s="60">
        <v>210</v>
      </c>
      <c r="E44" s="60">
        <v>39</v>
      </c>
      <c r="F44" s="60">
        <v>16</v>
      </c>
      <c r="G44" s="60">
        <v>66</v>
      </c>
      <c r="H44" s="62">
        <v>0</v>
      </c>
      <c r="I44" s="60"/>
    </row>
    <row r="45" spans="1:9" ht="11.25">
      <c r="A45" s="88" t="s">
        <v>43</v>
      </c>
      <c r="B45" s="60">
        <v>410</v>
      </c>
      <c r="C45" s="60">
        <v>201</v>
      </c>
      <c r="D45" s="60">
        <v>116</v>
      </c>
      <c r="E45" s="60">
        <v>31</v>
      </c>
      <c r="F45" s="60">
        <v>10</v>
      </c>
      <c r="G45" s="60">
        <v>52</v>
      </c>
      <c r="H45" s="62">
        <v>0</v>
      </c>
      <c r="I45" s="60"/>
    </row>
    <row r="46" spans="1:9" s="83" customFormat="1" ht="11.25">
      <c r="A46" s="89" t="s">
        <v>306</v>
      </c>
      <c r="B46" s="61">
        <f aca="true" t="shared" si="9" ref="B46:H46">SUM(B42:B45)</f>
        <v>1766</v>
      </c>
      <c r="C46" s="61">
        <f t="shared" si="9"/>
        <v>758</v>
      </c>
      <c r="D46" s="61">
        <f t="shared" si="9"/>
        <v>596</v>
      </c>
      <c r="E46" s="61">
        <f t="shared" si="9"/>
        <v>122</v>
      </c>
      <c r="F46" s="61">
        <f t="shared" si="9"/>
        <v>55</v>
      </c>
      <c r="G46" s="61">
        <f t="shared" si="9"/>
        <v>235</v>
      </c>
      <c r="H46" s="77">
        <f t="shared" si="9"/>
        <v>0</v>
      </c>
      <c r="I46" s="61"/>
    </row>
    <row r="47" spans="1:9" ht="11.25">
      <c r="A47" s="88" t="s">
        <v>44</v>
      </c>
      <c r="B47" s="60">
        <v>108</v>
      </c>
      <c r="C47" s="60">
        <v>39</v>
      </c>
      <c r="D47" s="60">
        <v>45</v>
      </c>
      <c r="E47" s="60">
        <v>3</v>
      </c>
      <c r="F47" s="60">
        <v>5</v>
      </c>
      <c r="G47" s="60">
        <v>16</v>
      </c>
      <c r="H47" s="62">
        <v>0</v>
      </c>
      <c r="I47" s="60"/>
    </row>
    <row r="48" spans="1:9" ht="11.25">
      <c r="A48" s="88" t="s">
        <v>45</v>
      </c>
      <c r="B48" s="60">
        <v>244</v>
      </c>
      <c r="C48" s="60">
        <v>81</v>
      </c>
      <c r="D48" s="60">
        <v>87</v>
      </c>
      <c r="E48" s="60">
        <v>13</v>
      </c>
      <c r="F48" s="60">
        <v>4</v>
      </c>
      <c r="G48" s="60">
        <v>59</v>
      </c>
      <c r="H48" s="62">
        <v>0</v>
      </c>
      <c r="I48" s="60"/>
    </row>
    <row r="49" spans="1:9" ht="11.25">
      <c r="A49" s="88" t="s">
        <v>46</v>
      </c>
      <c r="B49" s="60">
        <v>452</v>
      </c>
      <c r="C49" s="60">
        <v>180</v>
      </c>
      <c r="D49" s="60">
        <v>165</v>
      </c>
      <c r="E49" s="60">
        <v>26</v>
      </c>
      <c r="F49" s="60">
        <v>14</v>
      </c>
      <c r="G49" s="60">
        <v>67</v>
      </c>
      <c r="H49" s="62">
        <v>0</v>
      </c>
      <c r="I49" s="60"/>
    </row>
    <row r="50" spans="1:9" ht="11.25">
      <c r="A50" s="88" t="s">
        <v>47</v>
      </c>
      <c r="B50" s="60">
        <v>460</v>
      </c>
      <c r="C50" s="60">
        <v>217</v>
      </c>
      <c r="D50" s="60">
        <v>138</v>
      </c>
      <c r="E50" s="60">
        <v>31</v>
      </c>
      <c r="F50" s="60">
        <v>18</v>
      </c>
      <c r="G50" s="60">
        <v>56</v>
      </c>
      <c r="H50" s="62">
        <v>0</v>
      </c>
      <c r="I50" s="60"/>
    </row>
    <row r="51" spans="1:9" s="83" customFormat="1" ht="11.25">
      <c r="A51" s="89" t="s">
        <v>309</v>
      </c>
      <c r="B51" s="61">
        <f aca="true" t="shared" si="10" ref="B51:H51">SUM(B47:B50)</f>
        <v>1264</v>
      </c>
      <c r="C51" s="61">
        <f t="shared" si="10"/>
        <v>517</v>
      </c>
      <c r="D51" s="61">
        <f t="shared" si="10"/>
        <v>435</v>
      </c>
      <c r="E51" s="61">
        <f t="shared" si="10"/>
        <v>73</v>
      </c>
      <c r="F51" s="61">
        <f t="shared" si="10"/>
        <v>41</v>
      </c>
      <c r="G51" s="61">
        <f t="shared" si="10"/>
        <v>198</v>
      </c>
      <c r="H51" s="77">
        <f t="shared" si="10"/>
        <v>0</v>
      </c>
      <c r="I51" s="61"/>
    </row>
    <row r="52" spans="1:9" ht="11.25">
      <c r="A52" s="88" t="s">
        <v>48</v>
      </c>
      <c r="B52" s="60">
        <v>225</v>
      </c>
      <c r="C52" s="60">
        <v>56</v>
      </c>
      <c r="D52" s="60">
        <v>83</v>
      </c>
      <c r="E52" s="60">
        <v>15</v>
      </c>
      <c r="F52" s="60">
        <v>6</v>
      </c>
      <c r="G52" s="60">
        <v>65</v>
      </c>
      <c r="H52" s="62">
        <v>0</v>
      </c>
      <c r="I52" s="60"/>
    </row>
    <row r="53" spans="1:9" ht="11.25">
      <c r="A53" s="88" t="s">
        <v>49</v>
      </c>
      <c r="B53" s="60">
        <v>322</v>
      </c>
      <c r="C53" s="60">
        <v>118</v>
      </c>
      <c r="D53" s="60">
        <v>120</v>
      </c>
      <c r="E53" s="60">
        <v>22</v>
      </c>
      <c r="F53" s="60">
        <v>13</v>
      </c>
      <c r="G53" s="60">
        <v>49</v>
      </c>
      <c r="H53" s="62">
        <v>0</v>
      </c>
      <c r="I53" s="60"/>
    </row>
    <row r="54" spans="1:9" ht="11.25">
      <c r="A54" s="88" t="s">
        <v>50</v>
      </c>
      <c r="B54" s="60">
        <v>277</v>
      </c>
      <c r="C54" s="60">
        <v>106</v>
      </c>
      <c r="D54" s="60">
        <v>104</v>
      </c>
      <c r="E54" s="60">
        <v>17</v>
      </c>
      <c r="F54" s="60">
        <v>4</v>
      </c>
      <c r="G54" s="60">
        <v>46</v>
      </c>
      <c r="H54" s="62">
        <v>0</v>
      </c>
      <c r="I54" s="60"/>
    </row>
    <row r="55" spans="1:9" ht="11.25">
      <c r="A55" s="88" t="s">
        <v>51</v>
      </c>
      <c r="B55" s="60">
        <v>260</v>
      </c>
      <c r="C55" s="60">
        <v>99</v>
      </c>
      <c r="D55" s="60">
        <v>95</v>
      </c>
      <c r="E55" s="60">
        <v>10</v>
      </c>
      <c r="F55" s="60">
        <v>4</v>
      </c>
      <c r="G55" s="60">
        <v>52</v>
      </c>
      <c r="H55" s="62">
        <v>0</v>
      </c>
      <c r="I55" s="60"/>
    </row>
    <row r="56" spans="1:9" s="83" customFormat="1" ht="11.25">
      <c r="A56" s="89" t="s">
        <v>305</v>
      </c>
      <c r="B56" s="61">
        <f aca="true" t="shared" si="11" ref="B56:H56">SUM(B52:B55)</f>
        <v>1084</v>
      </c>
      <c r="C56" s="61">
        <f t="shared" si="11"/>
        <v>379</v>
      </c>
      <c r="D56" s="61">
        <f t="shared" si="11"/>
        <v>402</v>
      </c>
      <c r="E56" s="61">
        <f t="shared" si="11"/>
        <v>64</v>
      </c>
      <c r="F56" s="61">
        <f t="shared" si="11"/>
        <v>27</v>
      </c>
      <c r="G56" s="61">
        <f t="shared" si="11"/>
        <v>212</v>
      </c>
      <c r="H56" s="77">
        <f t="shared" si="11"/>
        <v>0</v>
      </c>
      <c r="I56" s="61"/>
    </row>
    <row r="57" spans="1:9" s="83" customFormat="1" ht="11.25">
      <c r="A57" s="89" t="s">
        <v>307</v>
      </c>
      <c r="B57" s="61">
        <f aca="true" t="shared" si="12" ref="B57:H57">SUM(B56,B51,B46,B41)</f>
        <v>5318</v>
      </c>
      <c r="C57" s="61">
        <f t="shared" si="12"/>
        <v>2099</v>
      </c>
      <c r="D57" s="61">
        <f t="shared" si="12"/>
        <v>1890</v>
      </c>
      <c r="E57" s="61">
        <f t="shared" si="12"/>
        <v>337</v>
      </c>
      <c r="F57" s="61">
        <f t="shared" si="12"/>
        <v>160</v>
      </c>
      <c r="G57" s="61">
        <f t="shared" si="12"/>
        <v>831</v>
      </c>
      <c r="H57" s="77">
        <f t="shared" si="12"/>
        <v>1</v>
      </c>
      <c r="I57" s="61"/>
    </row>
    <row r="58" spans="1:9" ht="11.25">
      <c r="A58" s="88" t="s">
        <v>52</v>
      </c>
      <c r="B58" s="60">
        <v>591</v>
      </c>
      <c r="C58" s="60">
        <v>386</v>
      </c>
      <c r="D58" s="60">
        <v>97</v>
      </c>
      <c r="E58" s="60">
        <v>25</v>
      </c>
      <c r="F58" s="60">
        <v>16</v>
      </c>
      <c r="G58" s="60">
        <v>67</v>
      </c>
      <c r="H58" s="62">
        <v>0</v>
      </c>
      <c r="I58" s="60"/>
    </row>
    <row r="59" spans="1:9" ht="11.25">
      <c r="A59" s="88" t="s">
        <v>53</v>
      </c>
      <c r="B59" s="60">
        <v>438</v>
      </c>
      <c r="C59" s="60">
        <v>295</v>
      </c>
      <c r="D59" s="60">
        <v>79</v>
      </c>
      <c r="E59" s="60">
        <v>23</v>
      </c>
      <c r="F59" s="60">
        <v>14</v>
      </c>
      <c r="G59" s="60">
        <v>27</v>
      </c>
      <c r="H59" s="62">
        <v>0</v>
      </c>
      <c r="I59" s="60"/>
    </row>
    <row r="60" spans="1:9" ht="11.25">
      <c r="A60" s="88" t="s">
        <v>54</v>
      </c>
      <c r="B60" s="60">
        <v>452</v>
      </c>
      <c r="C60" s="60">
        <v>240</v>
      </c>
      <c r="D60" s="60">
        <v>146</v>
      </c>
      <c r="E60" s="60">
        <v>17</v>
      </c>
      <c r="F60" s="60">
        <v>17</v>
      </c>
      <c r="G60" s="60">
        <v>32</v>
      </c>
      <c r="H60" s="62">
        <v>0</v>
      </c>
      <c r="I60" s="60"/>
    </row>
    <row r="61" spans="1:9" ht="11.25">
      <c r="A61" s="88" t="s">
        <v>55</v>
      </c>
      <c r="B61" s="60">
        <v>578</v>
      </c>
      <c r="C61" s="60">
        <v>365</v>
      </c>
      <c r="D61" s="60">
        <v>114</v>
      </c>
      <c r="E61" s="60">
        <v>24</v>
      </c>
      <c r="F61" s="60">
        <v>26</v>
      </c>
      <c r="G61" s="60">
        <v>49</v>
      </c>
      <c r="H61" s="62">
        <v>0</v>
      </c>
      <c r="I61" s="60"/>
    </row>
    <row r="62" spans="1:9" ht="11.25">
      <c r="A62" s="88" t="s">
        <v>56</v>
      </c>
      <c r="B62" s="60">
        <v>421</v>
      </c>
      <c r="C62" s="60">
        <v>270</v>
      </c>
      <c r="D62" s="60">
        <v>82</v>
      </c>
      <c r="E62" s="60">
        <v>15</v>
      </c>
      <c r="F62" s="60">
        <v>14</v>
      </c>
      <c r="G62" s="60">
        <v>40</v>
      </c>
      <c r="H62" s="62">
        <v>0</v>
      </c>
      <c r="I62" s="60"/>
    </row>
    <row r="63" spans="1:9" s="83" customFormat="1" ht="11.25">
      <c r="A63" s="89" t="s">
        <v>206</v>
      </c>
      <c r="B63" s="61">
        <f aca="true" t="shared" si="13" ref="B63:H63">SUM(B58:B62)</f>
        <v>2480</v>
      </c>
      <c r="C63" s="61">
        <f t="shared" si="13"/>
        <v>1556</v>
      </c>
      <c r="D63" s="61">
        <f t="shared" si="13"/>
        <v>518</v>
      </c>
      <c r="E63" s="61">
        <f t="shared" si="13"/>
        <v>104</v>
      </c>
      <c r="F63" s="61">
        <f t="shared" si="13"/>
        <v>87</v>
      </c>
      <c r="G63" s="61">
        <f t="shared" si="13"/>
        <v>215</v>
      </c>
      <c r="H63" s="77">
        <f t="shared" si="13"/>
        <v>0</v>
      </c>
      <c r="I63" s="61"/>
    </row>
    <row r="64" spans="1:9" ht="11.25">
      <c r="A64" s="88" t="s">
        <v>57</v>
      </c>
      <c r="B64" s="60">
        <v>484</v>
      </c>
      <c r="C64" s="60">
        <v>234</v>
      </c>
      <c r="D64" s="60">
        <v>155</v>
      </c>
      <c r="E64" s="60">
        <v>21</v>
      </c>
      <c r="F64" s="60">
        <v>13</v>
      </c>
      <c r="G64" s="60">
        <v>61</v>
      </c>
      <c r="H64" s="62">
        <v>0</v>
      </c>
      <c r="I64" s="60"/>
    </row>
    <row r="65" spans="1:9" ht="11.25">
      <c r="A65" s="88" t="s">
        <v>58</v>
      </c>
      <c r="B65" s="60">
        <v>514</v>
      </c>
      <c r="C65" s="60">
        <v>301</v>
      </c>
      <c r="D65" s="60">
        <v>136</v>
      </c>
      <c r="E65" s="60">
        <v>20</v>
      </c>
      <c r="F65" s="60">
        <v>15</v>
      </c>
      <c r="G65" s="60">
        <v>42</v>
      </c>
      <c r="H65" s="62">
        <v>0</v>
      </c>
      <c r="I65" s="60"/>
    </row>
    <row r="66" spans="1:9" s="83" customFormat="1" ht="11.25">
      <c r="A66" s="89" t="s">
        <v>218</v>
      </c>
      <c r="B66" s="61">
        <f aca="true" t="shared" si="14" ref="B66:H66">SUM(B64:B65)</f>
        <v>998</v>
      </c>
      <c r="C66" s="61">
        <f t="shared" si="14"/>
        <v>535</v>
      </c>
      <c r="D66" s="61">
        <f t="shared" si="14"/>
        <v>291</v>
      </c>
      <c r="E66" s="61">
        <f t="shared" si="14"/>
        <v>41</v>
      </c>
      <c r="F66" s="61">
        <f t="shared" si="14"/>
        <v>28</v>
      </c>
      <c r="G66" s="61">
        <f t="shared" si="14"/>
        <v>103</v>
      </c>
      <c r="H66" s="77">
        <f t="shared" si="14"/>
        <v>0</v>
      </c>
      <c r="I66" s="61"/>
    </row>
    <row r="67" spans="1:9" ht="11.25">
      <c r="A67" s="88" t="s">
        <v>59</v>
      </c>
      <c r="B67" s="60">
        <v>861</v>
      </c>
      <c r="C67" s="60">
        <v>502</v>
      </c>
      <c r="D67" s="60">
        <v>226</v>
      </c>
      <c r="E67" s="60">
        <v>24</v>
      </c>
      <c r="F67" s="60">
        <v>15</v>
      </c>
      <c r="G67" s="60">
        <v>94</v>
      </c>
      <c r="H67" s="62">
        <v>0</v>
      </c>
      <c r="I67" s="60"/>
    </row>
    <row r="68" spans="1:9" ht="11.25">
      <c r="A68" s="88" t="s">
        <v>60</v>
      </c>
      <c r="B68" s="60">
        <v>420</v>
      </c>
      <c r="C68" s="60">
        <v>241</v>
      </c>
      <c r="D68" s="60">
        <v>109</v>
      </c>
      <c r="E68" s="60">
        <v>13</v>
      </c>
      <c r="F68" s="60">
        <v>21</v>
      </c>
      <c r="G68" s="60">
        <v>36</v>
      </c>
      <c r="H68" s="62">
        <v>0</v>
      </c>
      <c r="I68" s="60"/>
    </row>
    <row r="69" spans="1:9" s="83" customFormat="1" ht="11.25">
      <c r="A69" s="89" t="s">
        <v>306</v>
      </c>
      <c r="B69" s="61">
        <f aca="true" t="shared" si="15" ref="B69:H69">SUM(B67:B68)</f>
        <v>1281</v>
      </c>
      <c r="C69" s="61">
        <f t="shared" si="15"/>
        <v>743</v>
      </c>
      <c r="D69" s="61">
        <f t="shared" si="15"/>
        <v>335</v>
      </c>
      <c r="E69" s="61">
        <f t="shared" si="15"/>
        <v>37</v>
      </c>
      <c r="F69" s="61">
        <f t="shared" si="15"/>
        <v>36</v>
      </c>
      <c r="G69" s="61">
        <f t="shared" si="15"/>
        <v>130</v>
      </c>
      <c r="H69" s="77">
        <f t="shared" si="15"/>
        <v>0</v>
      </c>
      <c r="I69" s="61"/>
    </row>
    <row r="70" spans="1:9" ht="11.25">
      <c r="A70" s="88" t="s">
        <v>61</v>
      </c>
      <c r="B70" s="60">
        <v>624</v>
      </c>
      <c r="C70" s="60">
        <v>314</v>
      </c>
      <c r="D70" s="60">
        <v>187</v>
      </c>
      <c r="E70" s="60">
        <v>32</v>
      </c>
      <c r="F70" s="60">
        <v>28</v>
      </c>
      <c r="G70" s="60">
        <v>63</v>
      </c>
      <c r="H70" s="62">
        <v>0</v>
      </c>
      <c r="I70" s="60"/>
    </row>
    <row r="71" spans="1:9" ht="11.25">
      <c r="A71" s="88" t="s">
        <v>62</v>
      </c>
      <c r="B71" s="60">
        <v>419</v>
      </c>
      <c r="C71" s="60">
        <v>249</v>
      </c>
      <c r="D71" s="60">
        <v>87</v>
      </c>
      <c r="E71" s="60">
        <v>22</v>
      </c>
      <c r="F71" s="60">
        <v>22</v>
      </c>
      <c r="G71" s="60">
        <v>39</v>
      </c>
      <c r="H71" s="62">
        <v>0</v>
      </c>
      <c r="I71" s="60"/>
    </row>
    <row r="72" spans="1:9" s="83" customFormat="1" ht="11.25">
      <c r="A72" s="89" t="s">
        <v>309</v>
      </c>
      <c r="B72" s="61">
        <f aca="true" t="shared" si="16" ref="B72:H72">SUM(B70:B71)</f>
        <v>1043</v>
      </c>
      <c r="C72" s="61">
        <f t="shared" si="16"/>
        <v>563</v>
      </c>
      <c r="D72" s="61">
        <f t="shared" si="16"/>
        <v>274</v>
      </c>
      <c r="E72" s="61">
        <f t="shared" si="16"/>
        <v>54</v>
      </c>
      <c r="F72" s="61">
        <f t="shared" si="16"/>
        <v>50</v>
      </c>
      <c r="G72" s="61">
        <f t="shared" si="16"/>
        <v>102</v>
      </c>
      <c r="H72" s="77">
        <f t="shared" si="16"/>
        <v>0</v>
      </c>
      <c r="I72" s="61"/>
    </row>
    <row r="73" spans="1:9" ht="11.25">
      <c r="A73" s="88" t="s">
        <v>63</v>
      </c>
      <c r="B73" s="60">
        <v>411</v>
      </c>
      <c r="C73" s="60">
        <v>246</v>
      </c>
      <c r="D73" s="60">
        <v>101</v>
      </c>
      <c r="E73" s="60">
        <v>9</v>
      </c>
      <c r="F73" s="60">
        <v>15</v>
      </c>
      <c r="G73" s="60">
        <v>40</v>
      </c>
      <c r="H73" s="62">
        <v>0</v>
      </c>
      <c r="I73" s="60"/>
    </row>
    <row r="74" spans="1:9" ht="11.25">
      <c r="A74" s="88" t="s">
        <v>64</v>
      </c>
      <c r="B74" s="60">
        <v>538</v>
      </c>
      <c r="C74" s="60">
        <v>342</v>
      </c>
      <c r="D74" s="60">
        <v>106</v>
      </c>
      <c r="E74" s="60">
        <v>20</v>
      </c>
      <c r="F74" s="60">
        <v>23</v>
      </c>
      <c r="G74" s="60">
        <v>47</v>
      </c>
      <c r="H74" s="62">
        <v>0</v>
      </c>
      <c r="I74" s="60"/>
    </row>
    <row r="75" spans="1:9" ht="11.25">
      <c r="A75" s="88" t="s">
        <v>65</v>
      </c>
      <c r="B75" s="60">
        <v>174</v>
      </c>
      <c r="C75" s="60">
        <v>118</v>
      </c>
      <c r="D75" s="60">
        <v>28</v>
      </c>
      <c r="E75" s="60">
        <v>10</v>
      </c>
      <c r="F75" s="60">
        <v>4</v>
      </c>
      <c r="G75" s="60">
        <v>14</v>
      </c>
      <c r="H75" s="62">
        <v>0</v>
      </c>
      <c r="I75" s="60"/>
    </row>
    <row r="76" spans="1:9" s="83" customFormat="1" ht="11.25">
      <c r="A76" s="89" t="s">
        <v>305</v>
      </c>
      <c r="B76" s="61">
        <f aca="true" t="shared" si="17" ref="B76:H76">SUM(B73:B75)</f>
        <v>1123</v>
      </c>
      <c r="C76" s="61">
        <f t="shared" si="17"/>
        <v>706</v>
      </c>
      <c r="D76" s="61">
        <f t="shared" si="17"/>
        <v>235</v>
      </c>
      <c r="E76" s="61">
        <f t="shared" si="17"/>
        <v>39</v>
      </c>
      <c r="F76" s="61">
        <f t="shared" si="17"/>
        <v>42</v>
      </c>
      <c r="G76" s="61">
        <f t="shared" si="17"/>
        <v>101</v>
      </c>
      <c r="H76" s="77">
        <f t="shared" si="17"/>
        <v>0</v>
      </c>
      <c r="I76" s="61"/>
    </row>
    <row r="77" spans="1:9" s="83" customFormat="1" ht="11.25">
      <c r="A77" s="89" t="s">
        <v>206</v>
      </c>
      <c r="B77" s="61">
        <f aca="true" t="shared" si="18" ref="B77:H77">SUM(B76,B72,B69,B66)</f>
        <v>4445</v>
      </c>
      <c r="C77" s="61">
        <f t="shared" si="18"/>
        <v>2547</v>
      </c>
      <c r="D77" s="61">
        <f t="shared" si="18"/>
        <v>1135</v>
      </c>
      <c r="E77" s="61">
        <f t="shared" si="18"/>
        <v>171</v>
      </c>
      <c r="F77" s="61">
        <f t="shared" si="18"/>
        <v>156</v>
      </c>
      <c r="G77" s="61">
        <f t="shared" si="18"/>
        <v>436</v>
      </c>
      <c r="H77" s="77">
        <f t="shared" si="18"/>
        <v>0</v>
      </c>
      <c r="I77" s="61"/>
    </row>
    <row r="78" spans="1:9" ht="11.25">
      <c r="A78" s="88" t="s">
        <v>66</v>
      </c>
      <c r="B78" s="60">
        <v>698</v>
      </c>
      <c r="C78" s="60">
        <v>427</v>
      </c>
      <c r="D78" s="60">
        <v>156</v>
      </c>
      <c r="E78" s="60">
        <v>30</v>
      </c>
      <c r="F78" s="60">
        <v>32</v>
      </c>
      <c r="G78" s="60">
        <v>53</v>
      </c>
      <c r="H78" s="62">
        <v>0</v>
      </c>
      <c r="I78" s="60"/>
    </row>
    <row r="79" spans="1:9" s="83" customFormat="1" ht="11.25">
      <c r="A79" s="89" t="s">
        <v>206</v>
      </c>
      <c r="B79" s="61">
        <f aca="true" t="shared" si="19" ref="B79:H79">SUM(B78)</f>
        <v>698</v>
      </c>
      <c r="C79" s="61">
        <f t="shared" si="19"/>
        <v>427</v>
      </c>
      <c r="D79" s="61">
        <f t="shared" si="19"/>
        <v>156</v>
      </c>
      <c r="E79" s="61">
        <f t="shared" si="19"/>
        <v>30</v>
      </c>
      <c r="F79" s="61">
        <f t="shared" si="19"/>
        <v>32</v>
      </c>
      <c r="G79" s="61">
        <f t="shared" si="19"/>
        <v>53</v>
      </c>
      <c r="H79" s="77">
        <f t="shared" si="19"/>
        <v>0</v>
      </c>
      <c r="I79" s="61"/>
    </row>
    <row r="80" spans="1:9" ht="11.25">
      <c r="A80" s="88" t="s">
        <v>67</v>
      </c>
      <c r="B80" s="60">
        <v>420</v>
      </c>
      <c r="C80" s="60">
        <v>251</v>
      </c>
      <c r="D80" s="60">
        <v>82</v>
      </c>
      <c r="E80" s="60">
        <v>13</v>
      </c>
      <c r="F80" s="60">
        <v>10</v>
      </c>
      <c r="G80" s="60">
        <v>64</v>
      </c>
      <c r="H80" s="62">
        <v>0</v>
      </c>
      <c r="I80" s="60"/>
    </row>
    <row r="81" spans="1:9" s="83" customFormat="1" ht="11.25">
      <c r="A81" s="89" t="s">
        <v>206</v>
      </c>
      <c r="B81" s="61">
        <f aca="true" t="shared" si="20" ref="B81:H81">SUM(B80)</f>
        <v>420</v>
      </c>
      <c r="C81" s="61">
        <f t="shared" si="20"/>
        <v>251</v>
      </c>
      <c r="D81" s="61">
        <f t="shared" si="20"/>
        <v>82</v>
      </c>
      <c r="E81" s="61">
        <f t="shared" si="20"/>
        <v>13</v>
      </c>
      <c r="F81" s="61">
        <f t="shared" si="20"/>
        <v>10</v>
      </c>
      <c r="G81" s="61">
        <f t="shared" si="20"/>
        <v>64</v>
      </c>
      <c r="H81" s="77">
        <f t="shared" si="20"/>
        <v>0</v>
      </c>
      <c r="I81" s="61"/>
    </row>
    <row r="82" spans="1:9" ht="11.25">
      <c r="A82" s="88" t="s">
        <v>68</v>
      </c>
      <c r="B82" s="60">
        <v>498</v>
      </c>
      <c r="C82" s="60">
        <v>361</v>
      </c>
      <c r="D82" s="60">
        <v>72</v>
      </c>
      <c r="E82" s="60">
        <v>16</v>
      </c>
      <c r="F82" s="60">
        <v>18</v>
      </c>
      <c r="G82" s="60">
        <v>31</v>
      </c>
      <c r="H82" s="62">
        <v>0</v>
      </c>
      <c r="I82" s="60"/>
    </row>
    <row r="83" spans="1:9" ht="11.25">
      <c r="A83" s="88" t="s">
        <v>69</v>
      </c>
      <c r="B83" s="60">
        <v>486</v>
      </c>
      <c r="C83" s="60">
        <v>323</v>
      </c>
      <c r="D83" s="60">
        <v>81</v>
      </c>
      <c r="E83" s="60">
        <v>23</v>
      </c>
      <c r="F83" s="60">
        <v>28</v>
      </c>
      <c r="G83" s="60">
        <v>31</v>
      </c>
      <c r="H83" s="62">
        <v>0</v>
      </c>
      <c r="I83" s="60"/>
    </row>
    <row r="84" spans="1:9" s="83" customFormat="1" ht="11.25">
      <c r="A84" s="89" t="s">
        <v>206</v>
      </c>
      <c r="B84" s="61">
        <f aca="true" t="shared" si="21" ref="B84:H84">SUM(B82:B83)</f>
        <v>984</v>
      </c>
      <c r="C84" s="61">
        <f t="shared" si="21"/>
        <v>684</v>
      </c>
      <c r="D84" s="61">
        <f t="shared" si="21"/>
        <v>153</v>
      </c>
      <c r="E84" s="61">
        <f t="shared" si="21"/>
        <v>39</v>
      </c>
      <c r="F84" s="61">
        <f t="shared" si="21"/>
        <v>46</v>
      </c>
      <c r="G84" s="61">
        <f t="shared" si="21"/>
        <v>62</v>
      </c>
      <c r="H84" s="77">
        <f t="shared" si="21"/>
        <v>0</v>
      </c>
      <c r="I84" s="61"/>
    </row>
    <row r="85" spans="1:9" ht="11.25">
      <c r="A85" s="88" t="s">
        <v>70</v>
      </c>
      <c r="B85" s="60">
        <v>412</v>
      </c>
      <c r="C85" s="60">
        <v>169</v>
      </c>
      <c r="D85" s="60">
        <v>133</v>
      </c>
      <c r="E85" s="60">
        <v>29</v>
      </c>
      <c r="F85" s="60">
        <v>11</v>
      </c>
      <c r="G85" s="60">
        <v>70</v>
      </c>
      <c r="H85" s="62">
        <v>0</v>
      </c>
      <c r="I85" s="60"/>
    </row>
    <row r="86" spans="1:9" ht="11.25">
      <c r="A86" s="88" t="s">
        <v>71</v>
      </c>
      <c r="B86" s="60">
        <v>351</v>
      </c>
      <c r="C86" s="60">
        <v>155</v>
      </c>
      <c r="D86" s="60">
        <v>107</v>
      </c>
      <c r="E86" s="60">
        <v>30</v>
      </c>
      <c r="F86" s="60">
        <v>15</v>
      </c>
      <c r="G86" s="60">
        <v>44</v>
      </c>
      <c r="H86" s="62">
        <v>0</v>
      </c>
      <c r="I86" s="60"/>
    </row>
    <row r="87" spans="1:9" ht="11.25">
      <c r="A87" s="88" t="s">
        <v>72</v>
      </c>
      <c r="B87" s="60">
        <v>472</v>
      </c>
      <c r="C87" s="60">
        <v>226</v>
      </c>
      <c r="D87" s="60">
        <v>127</v>
      </c>
      <c r="E87" s="60">
        <v>38</v>
      </c>
      <c r="F87" s="60">
        <v>20</v>
      </c>
      <c r="G87" s="60">
        <v>61</v>
      </c>
      <c r="H87" s="62">
        <v>0</v>
      </c>
      <c r="I87" s="60"/>
    </row>
    <row r="88" spans="1:9" ht="11.25">
      <c r="A88" s="88" t="s">
        <v>73</v>
      </c>
      <c r="B88" s="60">
        <v>514</v>
      </c>
      <c r="C88" s="60">
        <v>283</v>
      </c>
      <c r="D88" s="60">
        <v>116</v>
      </c>
      <c r="E88" s="60">
        <v>31</v>
      </c>
      <c r="F88" s="60">
        <v>22</v>
      </c>
      <c r="G88" s="60">
        <v>62</v>
      </c>
      <c r="H88" s="62">
        <v>0</v>
      </c>
      <c r="I88" s="60"/>
    </row>
    <row r="89" spans="1:9" ht="11.25">
      <c r="A89" s="88" t="s">
        <v>74</v>
      </c>
      <c r="B89" s="60">
        <v>363</v>
      </c>
      <c r="C89" s="60">
        <v>170</v>
      </c>
      <c r="D89" s="60">
        <v>101</v>
      </c>
      <c r="E89" s="60">
        <v>23</v>
      </c>
      <c r="F89" s="60">
        <v>22</v>
      </c>
      <c r="G89" s="60">
        <v>47</v>
      </c>
      <c r="H89" s="62">
        <v>0</v>
      </c>
      <c r="I89" s="60"/>
    </row>
    <row r="90" spans="1:9" ht="11.25">
      <c r="A90" s="88" t="s">
        <v>75</v>
      </c>
      <c r="B90" s="60">
        <v>520</v>
      </c>
      <c r="C90" s="60">
        <v>288</v>
      </c>
      <c r="D90" s="60">
        <v>134</v>
      </c>
      <c r="E90" s="60">
        <v>22</v>
      </c>
      <c r="F90" s="60">
        <v>14</v>
      </c>
      <c r="G90" s="60">
        <v>62</v>
      </c>
      <c r="H90" s="62">
        <v>0</v>
      </c>
      <c r="I90" s="60"/>
    </row>
    <row r="91" spans="1:9" ht="11.25">
      <c r="A91" s="88" t="s">
        <v>76</v>
      </c>
      <c r="B91" s="60">
        <v>322</v>
      </c>
      <c r="C91" s="60">
        <v>160</v>
      </c>
      <c r="D91" s="60">
        <v>82</v>
      </c>
      <c r="E91" s="60">
        <v>22</v>
      </c>
      <c r="F91" s="60">
        <v>19</v>
      </c>
      <c r="G91" s="60">
        <v>39</v>
      </c>
      <c r="H91" s="62">
        <v>0</v>
      </c>
      <c r="I91" s="60"/>
    </row>
    <row r="92" spans="1:9" ht="11.25">
      <c r="A92" s="88" t="s">
        <v>77</v>
      </c>
      <c r="B92" s="60">
        <v>459</v>
      </c>
      <c r="C92" s="60">
        <v>214</v>
      </c>
      <c r="D92" s="60">
        <v>144</v>
      </c>
      <c r="E92" s="60">
        <v>7</v>
      </c>
      <c r="F92" s="60">
        <v>22</v>
      </c>
      <c r="G92" s="60">
        <v>72</v>
      </c>
      <c r="H92" s="62">
        <v>0</v>
      </c>
      <c r="I92" s="60"/>
    </row>
    <row r="93" spans="1:9" s="83" customFormat="1" ht="11.25">
      <c r="A93" s="89" t="s">
        <v>206</v>
      </c>
      <c r="B93" s="61">
        <f aca="true" t="shared" si="22" ref="B93:H93">SUM(B85:B92)</f>
        <v>3413</v>
      </c>
      <c r="C93" s="61">
        <f t="shared" si="22"/>
        <v>1665</v>
      </c>
      <c r="D93" s="61">
        <f t="shared" si="22"/>
        <v>944</v>
      </c>
      <c r="E93" s="61">
        <f t="shared" si="22"/>
        <v>202</v>
      </c>
      <c r="F93" s="61">
        <f t="shared" si="22"/>
        <v>145</v>
      </c>
      <c r="G93" s="61">
        <f t="shared" si="22"/>
        <v>457</v>
      </c>
      <c r="H93" s="77">
        <f t="shared" si="22"/>
        <v>0</v>
      </c>
      <c r="I93" s="61"/>
    </row>
    <row r="94" spans="1:9" ht="11.25">
      <c r="A94" s="88" t="s">
        <v>78</v>
      </c>
      <c r="B94" s="60">
        <v>614</v>
      </c>
      <c r="C94" s="60">
        <v>346</v>
      </c>
      <c r="D94" s="60">
        <v>149</v>
      </c>
      <c r="E94" s="60">
        <v>22</v>
      </c>
      <c r="F94" s="60">
        <v>21</v>
      </c>
      <c r="G94" s="60">
        <v>76</v>
      </c>
      <c r="H94" s="62">
        <v>0</v>
      </c>
      <c r="I94" s="60"/>
    </row>
    <row r="95" spans="1:9" ht="11.25">
      <c r="A95" s="88" t="s">
        <v>79</v>
      </c>
      <c r="B95" s="60">
        <v>471</v>
      </c>
      <c r="C95" s="60">
        <v>274</v>
      </c>
      <c r="D95" s="60">
        <v>114</v>
      </c>
      <c r="E95" s="60">
        <v>25</v>
      </c>
      <c r="F95" s="60">
        <v>18</v>
      </c>
      <c r="G95" s="60">
        <v>40</v>
      </c>
      <c r="H95" s="62">
        <v>0</v>
      </c>
      <c r="I95" s="60"/>
    </row>
    <row r="96" spans="1:9" s="83" customFormat="1" ht="11.25">
      <c r="A96" s="90" t="s">
        <v>206</v>
      </c>
      <c r="B96" s="64">
        <f aca="true" t="shared" si="23" ref="B96:H96">SUM(B94:B95)</f>
        <v>1085</v>
      </c>
      <c r="C96" s="64">
        <f t="shared" si="23"/>
        <v>620</v>
      </c>
      <c r="D96" s="64">
        <f t="shared" si="23"/>
        <v>263</v>
      </c>
      <c r="E96" s="64">
        <f t="shared" si="23"/>
        <v>47</v>
      </c>
      <c r="F96" s="64">
        <f t="shared" si="23"/>
        <v>39</v>
      </c>
      <c r="G96" s="64">
        <f t="shared" si="23"/>
        <v>116</v>
      </c>
      <c r="H96" s="21">
        <f t="shared" si="23"/>
        <v>0</v>
      </c>
      <c r="I96" s="61"/>
    </row>
    <row r="97" spans="1:9" s="81" customFormat="1" ht="69.75" customHeight="1">
      <c r="A97" s="84" t="s">
        <v>178</v>
      </c>
      <c r="B97" s="85" t="s">
        <v>2</v>
      </c>
      <c r="C97" s="85" t="s">
        <v>296</v>
      </c>
      <c r="D97" s="85" t="s">
        <v>297</v>
      </c>
      <c r="E97" s="85" t="s">
        <v>296</v>
      </c>
      <c r="F97" s="85" t="s">
        <v>296</v>
      </c>
      <c r="G97" s="85" t="s">
        <v>199</v>
      </c>
      <c r="H97" s="86" t="s">
        <v>200</v>
      </c>
      <c r="I97" s="103"/>
    </row>
    <row r="98" spans="1:9" ht="11.25">
      <c r="A98" s="56" t="s">
        <v>270</v>
      </c>
      <c r="B98" s="57" t="s">
        <v>1</v>
      </c>
      <c r="C98" s="87" t="s">
        <v>262</v>
      </c>
      <c r="D98" s="87" t="s">
        <v>263</v>
      </c>
      <c r="E98" s="87" t="s">
        <v>227</v>
      </c>
      <c r="F98" s="87" t="s">
        <v>264</v>
      </c>
      <c r="G98" s="57" t="s">
        <v>198</v>
      </c>
      <c r="H98" s="58" t="s">
        <v>198</v>
      </c>
      <c r="I98" s="57"/>
    </row>
    <row r="99" spans="1:9" ht="11.25">
      <c r="A99" s="88" t="s">
        <v>1</v>
      </c>
      <c r="B99" s="57" t="s">
        <v>1</v>
      </c>
      <c r="C99" s="87" t="s">
        <v>179</v>
      </c>
      <c r="D99" s="87" t="s">
        <v>180</v>
      </c>
      <c r="E99" s="87" t="s">
        <v>181</v>
      </c>
      <c r="F99" s="87" t="s">
        <v>182</v>
      </c>
      <c r="G99" s="57" t="s">
        <v>198</v>
      </c>
      <c r="H99" s="58" t="s">
        <v>198</v>
      </c>
      <c r="I99" s="57"/>
    </row>
    <row r="100" spans="1:9" ht="11.25">
      <c r="A100" s="88" t="s">
        <v>80</v>
      </c>
      <c r="B100" s="60">
        <v>278</v>
      </c>
      <c r="C100" s="60">
        <v>134</v>
      </c>
      <c r="D100" s="60">
        <v>94</v>
      </c>
      <c r="E100" s="60">
        <v>16</v>
      </c>
      <c r="F100" s="60">
        <v>4</v>
      </c>
      <c r="G100" s="60">
        <v>30</v>
      </c>
      <c r="H100" s="62">
        <v>0</v>
      </c>
      <c r="I100" s="60"/>
    </row>
    <row r="101" spans="1:9" ht="11.25">
      <c r="A101" s="88" t="s">
        <v>81</v>
      </c>
      <c r="B101" s="60">
        <v>306</v>
      </c>
      <c r="C101" s="60">
        <v>144</v>
      </c>
      <c r="D101" s="60">
        <v>103</v>
      </c>
      <c r="E101" s="60">
        <v>19</v>
      </c>
      <c r="F101" s="60">
        <v>11</v>
      </c>
      <c r="G101" s="60">
        <v>29</v>
      </c>
      <c r="H101" s="62">
        <v>0</v>
      </c>
      <c r="I101" s="60"/>
    </row>
    <row r="102" spans="1:9" ht="11.25">
      <c r="A102" s="88" t="s">
        <v>82</v>
      </c>
      <c r="B102" s="60">
        <v>307</v>
      </c>
      <c r="C102" s="60">
        <v>147</v>
      </c>
      <c r="D102" s="60">
        <v>95</v>
      </c>
      <c r="E102" s="60">
        <v>16</v>
      </c>
      <c r="F102" s="60">
        <v>7</v>
      </c>
      <c r="G102" s="60">
        <v>42</v>
      </c>
      <c r="H102" s="62">
        <v>0</v>
      </c>
      <c r="I102" s="60"/>
    </row>
    <row r="103" spans="1:9" ht="11.25">
      <c r="A103" s="88" t="s">
        <v>83</v>
      </c>
      <c r="B103" s="60">
        <v>475</v>
      </c>
      <c r="C103" s="60">
        <v>246</v>
      </c>
      <c r="D103" s="60">
        <v>148</v>
      </c>
      <c r="E103" s="60">
        <v>28</v>
      </c>
      <c r="F103" s="60">
        <v>14</v>
      </c>
      <c r="G103" s="60">
        <v>39</v>
      </c>
      <c r="H103" s="62">
        <v>0</v>
      </c>
      <c r="I103" s="60"/>
    </row>
    <row r="104" spans="1:9" ht="11.25">
      <c r="A104" s="88" t="s">
        <v>84</v>
      </c>
      <c r="B104" s="60">
        <v>376</v>
      </c>
      <c r="C104" s="60">
        <v>224</v>
      </c>
      <c r="D104" s="60">
        <v>93</v>
      </c>
      <c r="E104" s="60">
        <v>17</v>
      </c>
      <c r="F104" s="60">
        <v>9</v>
      </c>
      <c r="G104" s="60">
        <v>33</v>
      </c>
      <c r="H104" s="62">
        <v>0</v>
      </c>
      <c r="I104" s="60"/>
    </row>
    <row r="105" spans="1:9" s="83" customFormat="1" ht="11.25">
      <c r="A105" s="89" t="s">
        <v>218</v>
      </c>
      <c r="B105" s="61">
        <f aca="true" t="shared" si="24" ref="B105:H105">SUM(B100:B104)</f>
        <v>1742</v>
      </c>
      <c r="C105" s="61">
        <f t="shared" si="24"/>
        <v>895</v>
      </c>
      <c r="D105" s="61">
        <f t="shared" si="24"/>
        <v>533</v>
      </c>
      <c r="E105" s="61">
        <f t="shared" si="24"/>
        <v>96</v>
      </c>
      <c r="F105" s="61">
        <f t="shared" si="24"/>
        <v>45</v>
      </c>
      <c r="G105" s="61">
        <f t="shared" si="24"/>
        <v>173</v>
      </c>
      <c r="H105" s="77">
        <f t="shared" si="24"/>
        <v>0</v>
      </c>
      <c r="I105" s="61"/>
    </row>
    <row r="106" spans="1:9" ht="11.25">
      <c r="A106" s="88" t="s">
        <v>85</v>
      </c>
      <c r="B106" s="60">
        <v>528</v>
      </c>
      <c r="C106" s="60">
        <v>188</v>
      </c>
      <c r="D106" s="60">
        <v>216</v>
      </c>
      <c r="E106" s="60">
        <v>20</v>
      </c>
      <c r="F106" s="60">
        <v>22</v>
      </c>
      <c r="G106" s="60">
        <v>82</v>
      </c>
      <c r="H106" s="62">
        <v>0</v>
      </c>
      <c r="I106" s="60"/>
    </row>
    <row r="107" spans="1:9" ht="11.25">
      <c r="A107" s="88" t="s">
        <v>86</v>
      </c>
      <c r="B107" s="60">
        <v>254</v>
      </c>
      <c r="C107" s="60">
        <v>118</v>
      </c>
      <c r="D107" s="60">
        <v>84</v>
      </c>
      <c r="E107" s="60">
        <v>15</v>
      </c>
      <c r="F107" s="60">
        <v>7</v>
      </c>
      <c r="G107" s="60">
        <v>30</v>
      </c>
      <c r="H107" s="62">
        <v>0</v>
      </c>
      <c r="I107" s="60"/>
    </row>
    <row r="108" spans="1:9" ht="11.25">
      <c r="A108" s="88" t="s">
        <v>87</v>
      </c>
      <c r="B108" s="60">
        <v>284</v>
      </c>
      <c r="C108" s="60">
        <v>162</v>
      </c>
      <c r="D108" s="60">
        <v>94</v>
      </c>
      <c r="E108" s="60">
        <v>11</v>
      </c>
      <c r="F108" s="60">
        <v>5</v>
      </c>
      <c r="G108" s="60">
        <v>12</v>
      </c>
      <c r="H108" s="62">
        <v>0</v>
      </c>
      <c r="I108" s="60"/>
    </row>
    <row r="109" spans="1:9" ht="11.25">
      <c r="A109" s="88" t="s">
        <v>88</v>
      </c>
      <c r="B109" s="60">
        <v>421</v>
      </c>
      <c r="C109" s="60">
        <v>236</v>
      </c>
      <c r="D109" s="60">
        <v>105</v>
      </c>
      <c r="E109" s="60">
        <v>31</v>
      </c>
      <c r="F109" s="60">
        <v>8</v>
      </c>
      <c r="G109" s="60">
        <v>41</v>
      </c>
      <c r="H109" s="62">
        <v>0</v>
      </c>
      <c r="I109" s="60"/>
    </row>
    <row r="110" spans="1:9" ht="11.25">
      <c r="A110" s="88" t="s">
        <v>89</v>
      </c>
      <c r="B110" s="60">
        <v>419</v>
      </c>
      <c r="C110" s="60">
        <v>252</v>
      </c>
      <c r="D110" s="60">
        <v>102</v>
      </c>
      <c r="E110" s="60">
        <v>22</v>
      </c>
      <c r="F110" s="60">
        <v>8</v>
      </c>
      <c r="G110" s="60">
        <v>35</v>
      </c>
      <c r="H110" s="62">
        <v>0</v>
      </c>
      <c r="I110" s="60"/>
    </row>
    <row r="111" spans="1:9" s="83" customFormat="1" ht="11.25">
      <c r="A111" s="89" t="s">
        <v>306</v>
      </c>
      <c r="B111" s="61">
        <f aca="true" t="shared" si="25" ref="B111:H111">SUM(B106:B110)</f>
        <v>1906</v>
      </c>
      <c r="C111" s="61">
        <f t="shared" si="25"/>
        <v>956</v>
      </c>
      <c r="D111" s="61">
        <f t="shared" si="25"/>
        <v>601</v>
      </c>
      <c r="E111" s="61">
        <f t="shared" si="25"/>
        <v>99</v>
      </c>
      <c r="F111" s="61">
        <f t="shared" si="25"/>
        <v>50</v>
      </c>
      <c r="G111" s="61">
        <f t="shared" si="25"/>
        <v>200</v>
      </c>
      <c r="H111" s="77">
        <f t="shared" si="25"/>
        <v>0</v>
      </c>
      <c r="I111" s="61"/>
    </row>
    <row r="112" spans="1:9" ht="11.25">
      <c r="A112" s="88" t="s">
        <v>90</v>
      </c>
      <c r="B112" s="60">
        <v>275</v>
      </c>
      <c r="C112" s="60">
        <v>113</v>
      </c>
      <c r="D112" s="60">
        <v>107</v>
      </c>
      <c r="E112" s="60">
        <v>9</v>
      </c>
      <c r="F112" s="60">
        <v>12</v>
      </c>
      <c r="G112" s="60">
        <v>34</v>
      </c>
      <c r="H112" s="62">
        <v>0</v>
      </c>
      <c r="I112" s="60"/>
    </row>
    <row r="113" spans="1:9" ht="11.25">
      <c r="A113" s="88" t="s">
        <v>91</v>
      </c>
      <c r="B113" s="60">
        <v>371</v>
      </c>
      <c r="C113" s="60">
        <v>166</v>
      </c>
      <c r="D113" s="60">
        <v>135</v>
      </c>
      <c r="E113" s="60">
        <v>22</v>
      </c>
      <c r="F113" s="60">
        <v>11</v>
      </c>
      <c r="G113" s="60">
        <v>37</v>
      </c>
      <c r="H113" s="62">
        <v>0</v>
      </c>
      <c r="I113" s="60"/>
    </row>
    <row r="114" spans="1:9" ht="11.25">
      <c r="A114" s="88" t="s">
        <v>92</v>
      </c>
      <c r="B114" s="60">
        <v>205</v>
      </c>
      <c r="C114" s="60">
        <v>110</v>
      </c>
      <c r="D114" s="60">
        <v>63</v>
      </c>
      <c r="E114" s="60">
        <v>8</v>
      </c>
      <c r="F114" s="60">
        <v>9</v>
      </c>
      <c r="G114" s="60">
        <v>15</v>
      </c>
      <c r="H114" s="62">
        <v>0</v>
      </c>
      <c r="I114" s="60"/>
    </row>
    <row r="115" spans="1:9" ht="11.25">
      <c r="A115" s="88" t="s">
        <v>93</v>
      </c>
      <c r="B115" s="60">
        <v>294</v>
      </c>
      <c r="C115" s="60">
        <v>108</v>
      </c>
      <c r="D115" s="60">
        <v>109</v>
      </c>
      <c r="E115" s="60">
        <v>26</v>
      </c>
      <c r="F115" s="60">
        <v>17</v>
      </c>
      <c r="G115" s="60">
        <v>34</v>
      </c>
      <c r="H115" s="62">
        <v>0</v>
      </c>
      <c r="I115" s="60"/>
    </row>
    <row r="116" spans="1:9" ht="11.25">
      <c r="A116" s="88" t="s">
        <v>94</v>
      </c>
      <c r="B116" s="60">
        <v>162</v>
      </c>
      <c r="C116" s="60">
        <v>82</v>
      </c>
      <c r="D116" s="60">
        <v>41</v>
      </c>
      <c r="E116" s="60">
        <v>6</v>
      </c>
      <c r="F116" s="60">
        <v>8</v>
      </c>
      <c r="G116" s="60">
        <v>25</v>
      </c>
      <c r="H116" s="62">
        <v>0</v>
      </c>
      <c r="I116" s="60"/>
    </row>
    <row r="117" spans="1:9" s="83" customFormat="1" ht="11.25">
      <c r="A117" s="89" t="s">
        <v>309</v>
      </c>
      <c r="B117" s="61">
        <f aca="true" t="shared" si="26" ref="B117:H117">SUM(B112:B116)</f>
        <v>1307</v>
      </c>
      <c r="C117" s="61">
        <f t="shared" si="26"/>
        <v>579</v>
      </c>
      <c r="D117" s="61">
        <f t="shared" si="26"/>
        <v>455</v>
      </c>
      <c r="E117" s="61">
        <f t="shared" si="26"/>
        <v>71</v>
      </c>
      <c r="F117" s="61">
        <f t="shared" si="26"/>
        <v>57</v>
      </c>
      <c r="G117" s="61">
        <f t="shared" si="26"/>
        <v>145</v>
      </c>
      <c r="H117" s="77">
        <f t="shared" si="26"/>
        <v>0</v>
      </c>
      <c r="I117" s="61"/>
    </row>
    <row r="118" spans="1:9" ht="11.25">
      <c r="A118" s="88" t="s">
        <v>95</v>
      </c>
      <c r="B118" s="60">
        <v>557</v>
      </c>
      <c r="C118" s="60">
        <v>298</v>
      </c>
      <c r="D118" s="60">
        <v>159</v>
      </c>
      <c r="E118" s="60">
        <v>33</v>
      </c>
      <c r="F118" s="60">
        <v>14</v>
      </c>
      <c r="G118" s="60">
        <v>53</v>
      </c>
      <c r="H118" s="62">
        <v>0</v>
      </c>
      <c r="I118" s="60"/>
    </row>
    <row r="119" spans="1:9" ht="11.25">
      <c r="A119" s="88" t="s">
        <v>96</v>
      </c>
      <c r="B119" s="60">
        <v>622</v>
      </c>
      <c r="C119" s="60">
        <v>350</v>
      </c>
      <c r="D119" s="60">
        <v>175</v>
      </c>
      <c r="E119" s="60">
        <v>27</v>
      </c>
      <c r="F119" s="60">
        <v>15</v>
      </c>
      <c r="G119" s="60">
        <v>55</v>
      </c>
      <c r="H119" s="62">
        <v>0</v>
      </c>
      <c r="I119" s="60"/>
    </row>
    <row r="120" spans="1:9" ht="11.25">
      <c r="A120" s="88" t="s">
        <v>97</v>
      </c>
      <c r="B120" s="60">
        <v>385</v>
      </c>
      <c r="C120" s="60">
        <v>173</v>
      </c>
      <c r="D120" s="60">
        <v>141</v>
      </c>
      <c r="E120" s="60">
        <v>18</v>
      </c>
      <c r="F120" s="60">
        <v>13</v>
      </c>
      <c r="G120" s="60">
        <v>40</v>
      </c>
      <c r="H120" s="62">
        <v>0</v>
      </c>
      <c r="I120" s="60"/>
    </row>
    <row r="121" spans="1:9" ht="11.25">
      <c r="A121" s="88" t="s">
        <v>98</v>
      </c>
      <c r="B121" s="60">
        <v>479</v>
      </c>
      <c r="C121" s="60">
        <v>268</v>
      </c>
      <c r="D121" s="60">
        <v>130</v>
      </c>
      <c r="E121" s="60">
        <v>22</v>
      </c>
      <c r="F121" s="60">
        <v>13</v>
      </c>
      <c r="G121" s="60">
        <v>46</v>
      </c>
      <c r="H121" s="62">
        <v>0</v>
      </c>
      <c r="I121" s="60"/>
    </row>
    <row r="122" spans="1:9" ht="11.25">
      <c r="A122" s="88" t="s">
        <v>99</v>
      </c>
      <c r="B122" s="60">
        <v>652</v>
      </c>
      <c r="C122" s="60">
        <v>346</v>
      </c>
      <c r="D122" s="60">
        <v>195</v>
      </c>
      <c r="E122" s="60">
        <v>22</v>
      </c>
      <c r="F122" s="60">
        <v>21</v>
      </c>
      <c r="G122" s="60">
        <v>68</v>
      </c>
      <c r="H122" s="62">
        <v>0</v>
      </c>
      <c r="I122" s="60"/>
    </row>
    <row r="123" spans="1:9" s="83" customFormat="1" ht="11.25">
      <c r="A123" s="89" t="s">
        <v>305</v>
      </c>
      <c r="B123" s="61">
        <f aca="true" t="shared" si="27" ref="B123:H123">SUM(B118:B122)</f>
        <v>2695</v>
      </c>
      <c r="C123" s="61">
        <f t="shared" si="27"/>
        <v>1435</v>
      </c>
      <c r="D123" s="61">
        <f t="shared" si="27"/>
        <v>800</v>
      </c>
      <c r="E123" s="61">
        <f t="shared" si="27"/>
        <v>122</v>
      </c>
      <c r="F123" s="61">
        <f t="shared" si="27"/>
        <v>76</v>
      </c>
      <c r="G123" s="61">
        <f t="shared" si="27"/>
        <v>262</v>
      </c>
      <c r="H123" s="77">
        <f t="shared" si="27"/>
        <v>0</v>
      </c>
      <c r="I123" s="61"/>
    </row>
    <row r="124" spans="1:9" ht="11.25">
      <c r="A124" s="88" t="s">
        <v>100</v>
      </c>
      <c r="B124" s="60">
        <v>438</v>
      </c>
      <c r="C124" s="60">
        <v>225</v>
      </c>
      <c r="D124" s="60">
        <v>128</v>
      </c>
      <c r="E124" s="60">
        <v>19</v>
      </c>
      <c r="F124" s="60">
        <v>15</v>
      </c>
      <c r="G124" s="60">
        <v>51</v>
      </c>
      <c r="H124" s="62">
        <v>0</v>
      </c>
      <c r="I124" s="60"/>
    </row>
    <row r="125" spans="1:9" ht="11.25">
      <c r="A125" s="88" t="s">
        <v>101</v>
      </c>
      <c r="B125" s="60">
        <v>482</v>
      </c>
      <c r="C125" s="60">
        <v>232</v>
      </c>
      <c r="D125" s="60">
        <v>165</v>
      </c>
      <c r="E125" s="60">
        <v>26</v>
      </c>
      <c r="F125" s="60">
        <v>21</v>
      </c>
      <c r="G125" s="60">
        <v>38</v>
      </c>
      <c r="H125" s="62">
        <v>0</v>
      </c>
      <c r="I125" s="60"/>
    </row>
    <row r="126" spans="1:9" ht="11.25">
      <c r="A126" s="88" t="s">
        <v>102</v>
      </c>
      <c r="B126" s="60">
        <v>399</v>
      </c>
      <c r="C126" s="60">
        <v>185</v>
      </c>
      <c r="D126" s="60">
        <v>140</v>
      </c>
      <c r="E126" s="60">
        <v>19</v>
      </c>
      <c r="F126" s="60">
        <v>17</v>
      </c>
      <c r="G126" s="60">
        <v>38</v>
      </c>
      <c r="H126" s="62">
        <v>0</v>
      </c>
      <c r="I126" s="60"/>
    </row>
    <row r="127" spans="1:9" ht="11.25">
      <c r="A127" s="88" t="s">
        <v>103</v>
      </c>
      <c r="B127" s="60">
        <v>394</v>
      </c>
      <c r="C127" s="60">
        <v>202</v>
      </c>
      <c r="D127" s="60">
        <v>120</v>
      </c>
      <c r="E127" s="60">
        <v>22</v>
      </c>
      <c r="F127" s="60">
        <v>9</v>
      </c>
      <c r="G127" s="60">
        <v>41</v>
      </c>
      <c r="H127" s="62">
        <v>0</v>
      </c>
      <c r="I127" s="60"/>
    </row>
    <row r="128" spans="1:9" ht="11.25">
      <c r="A128" s="88" t="s">
        <v>104</v>
      </c>
      <c r="B128" s="60">
        <v>714</v>
      </c>
      <c r="C128" s="60">
        <v>372</v>
      </c>
      <c r="D128" s="60">
        <v>233</v>
      </c>
      <c r="E128" s="60">
        <v>29</v>
      </c>
      <c r="F128" s="60">
        <v>21</v>
      </c>
      <c r="G128" s="60">
        <v>59</v>
      </c>
      <c r="H128" s="62">
        <v>0</v>
      </c>
      <c r="I128" s="60"/>
    </row>
    <row r="129" spans="1:9" s="83" customFormat="1" ht="11.25">
      <c r="A129" s="89" t="s">
        <v>304</v>
      </c>
      <c r="B129" s="61">
        <f aca="true" t="shared" si="28" ref="B129:H129">SUM(B124:B128)</f>
        <v>2427</v>
      </c>
      <c r="C129" s="61">
        <f t="shared" si="28"/>
        <v>1216</v>
      </c>
      <c r="D129" s="61">
        <f t="shared" si="28"/>
        <v>786</v>
      </c>
      <c r="E129" s="61">
        <f t="shared" si="28"/>
        <v>115</v>
      </c>
      <c r="F129" s="61">
        <f t="shared" si="28"/>
        <v>83</v>
      </c>
      <c r="G129" s="61">
        <f t="shared" si="28"/>
        <v>227</v>
      </c>
      <c r="H129" s="77">
        <f t="shared" si="28"/>
        <v>0</v>
      </c>
      <c r="I129" s="61"/>
    </row>
    <row r="130" spans="1:9" ht="11.25">
      <c r="A130" s="88" t="s">
        <v>105</v>
      </c>
      <c r="B130" s="60">
        <v>184</v>
      </c>
      <c r="C130" s="60">
        <v>71</v>
      </c>
      <c r="D130" s="60">
        <v>74</v>
      </c>
      <c r="E130" s="60">
        <v>8</v>
      </c>
      <c r="F130" s="60">
        <v>9</v>
      </c>
      <c r="G130" s="60">
        <v>22</v>
      </c>
      <c r="H130" s="62">
        <v>0</v>
      </c>
      <c r="I130" s="60"/>
    </row>
    <row r="131" spans="1:9" ht="11.25">
      <c r="A131" s="88" t="s">
        <v>106</v>
      </c>
      <c r="B131" s="60">
        <v>169</v>
      </c>
      <c r="C131" s="60">
        <v>75</v>
      </c>
      <c r="D131" s="60">
        <v>54</v>
      </c>
      <c r="E131" s="60">
        <v>13</v>
      </c>
      <c r="F131" s="60">
        <v>5</v>
      </c>
      <c r="G131" s="60">
        <v>22</v>
      </c>
      <c r="H131" s="62">
        <v>0</v>
      </c>
      <c r="I131" s="60"/>
    </row>
    <row r="132" spans="1:9" ht="11.25">
      <c r="A132" s="88" t="s">
        <v>107</v>
      </c>
      <c r="B132" s="60">
        <v>91</v>
      </c>
      <c r="C132" s="60">
        <v>26</v>
      </c>
      <c r="D132" s="60">
        <v>42</v>
      </c>
      <c r="E132" s="60">
        <v>3</v>
      </c>
      <c r="F132" s="60">
        <v>4</v>
      </c>
      <c r="G132" s="60">
        <v>16</v>
      </c>
      <c r="H132" s="62">
        <v>0</v>
      </c>
      <c r="I132" s="60"/>
    </row>
    <row r="133" spans="1:9" ht="11.25">
      <c r="A133" s="88" t="s">
        <v>108</v>
      </c>
      <c r="B133" s="60">
        <v>618</v>
      </c>
      <c r="C133" s="60">
        <v>250</v>
      </c>
      <c r="D133" s="60">
        <v>235</v>
      </c>
      <c r="E133" s="60">
        <v>33</v>
      </c>
      <c r="F133" s="60">
        <v>24</v>
      </c>
      <c r="G133" s="60">
        <v>76</v>
      </c>
      <c r="H133" s="62">
        <v>0</v>
      </c>
      <c r="I133" s="60"/>
    </row>
    <row r="134" spans="1:9" ht="11.25">
      <c r="A134" s="88" t="s">
        <v>109</v>
      </c>
      <c r="B134" s="60">
        <v>577</v>
      </c>
      <c r="C134" s="60">
        <v>281</v>
      </c>
      <c r="D134" s="60">
        <v>206</v>
      </c>
      <c r="E134" s="60">
        <v>18</v>
      </c>
      <c r="F134" s="60">
        <v>17</v>
      </c>
      <c r="G134" s="60">
        <v>55</v>
      </c>
      <c r="H134" s="62">
        <v>0</v>
      </c>
      <c r="I134" s="60"/>
    </row>
    <row r="135" spans="1:9" s="83" customFormat="1" ht="11.25">
      <c r="A135" s="89" t="s">
        <v>303</v>
      </c>
      <c r="B135" s="61">
        <f aca="true" t="shared" si="29" ref="B135:H135">SUM(B130:B134)</f>
        <v>1639</v>
      </c>
      <c r="C135" s="61">
        <f t="shared" si="29"/>
        <v>703</v>
      </c>
      <c r="D135" s="61">
        <f t="shared" si="29"/>
        <v>611</v>
      </c>
      <c r="E135" s="61">
        <f t="shared" si="29"/>
        <v>75</v>
      </c>
      <c r="F135" s="61">
        <f t="shared" si="29"/>
        <v>59</v>
      </c>
      <c r="G135" s="61">
        <f t="shared" si="29"/>
        <v>191</v>
      </c>
      <c r="H135" s="77">
        <f t="shared" si="29"/>
        <v>0</v>
      </c>
      <c r="I135" s="61"/>
    </row>
    <row r="136" spans="1:9" s="83" customFormat="1" ht="11.25">
      <c r="A136" s="89" t="s">
        <v>307</v>
      </c>
      <c r="B136" s="61">
        <f aca="true" t="shared" si="30" ref="B136:H136">SUM(B135,B129,B123,B117,B111,B105)</f>
        <v>11716</v>
      </c>
      <c r="C136" s="61">
        <f t="shared" si="30"/>
        <v>5784</v>
      </c>
      <c r="D136" s="61">
        <f t="shared" si="30"/>
        <v>3786</v>
      </c>
      <c r="E136" s="61">
        <f t="shared" si="30"/>
        <v>578</v>
      </c>
      <c r="F136" s="61">
        <f t="shared" si="30"/>
        <v>370</v>
      </c>
      <c r="G136" s="61">
        <f t="shared" si="30"/>
        <v>1198</v>
      </c>
      <c r="H136" s="77">
        <f t="shared" si="30"/>
        <v>0</v>
      </c>
      <c r="I136" s="61"/>
    </row>
    <row r="137" spans="1:9" ht="11.25">
      <c r="A137" s="88" t="s">
        <v>110</v>
      </c>
      <c r="B137" s="60">
        <v>353</v>
      </c>
      <c r="C137" s="60">
        <v>197</v>
      </c>
      <c r="D137" s="60">
        <v>93</v>
      </c>
      <c r="E137" s="60">
        <v>24</v>
      </c>
      <c r="F137" s="60">
        <v>15</v>
      </c>
      <c r="G137" s="60">
        <v>24</v>
      </c>
      <c r="H137" s="62">
        <v>0</v>
      </c>
      <c r="I137" s="60"/>
    </row>
    <row r="138" spans="1:9" ht="11.25">
      <c r="A138" s="88" t="s">
        <v>111</v>
      </c>
      <c r="B138" s="60">
        <v>415</v>
      </c>
      <c r="C138" s="60">
        <v>238</v>
      </c>
      <c r="D138" s="60">
        <v>96</v>
      </c>
      <c r="E138" s="60">
        <v>21</v>
      </c>
      <c r="F138" s="60">
        <v>16</v>
      </c>
      <c r="G138" s="60">
        <v>44</v>
      </c>
      <c r="H138" s="62">
        <v>0</v>
      </c>
      <c r="I138" s="60"/>
    </row>
    <row r="139" spans="1:9" s="83" customFormat="1" ht="11.25">
      <c r="A139" s="89" t="s">
        <v>206</v>
      </c>
      <c r="B139" s="61">
        <f aca="true" t="shared" si="31" ref="B139:H139">SUM(B137:B138)</f>
        <v>768</v>
      </c>
      <c r="C139" s="61">
        <f t="shared" si="31"/>
        <v>435</v>
      </c>
      <c r="D139" s="61">
        <f t="shared" si="31"/>
        <v>189</v>
      </c>
      <c r="E139" s="61">
        <f t="shared" si="31"/>
        <v>45</v>
      </c>
      <c r="F139" s="61">
        <f t="shared" si="31"/>
        <v>31</v>
      </c>
      <c r="G139" s="61">
        <f t="shared" si="31"/>
        <v>68</v>
      </c>
      <c r="H139" s="77">
        <f t="shared" si="31"/>
        <v>0</v>
      </c>
      <c r="I139" s="61"/>
    </row>
    <row r="140" spans="1:9" ht="11.25">
      <c r="A140" s="88" t="s">
        <v>112</v>
      </c>
      <c r="B140" s="60">
        <v>677</v>
      </c>
      <c r="C140" s="60">
        <v>389</v>
      </c>
      <c r="D140" s="60">
        <v>158</v>
      </c>
      <c r="E140" s="60">
        <v>18</v>
      </c>
      <c r="F140" s="60">
        <v>23</v>
      </c>
      <c r="G140" s="60">
        <v>89</v>
      </c>
      <c r="H140" s="62">
        <v>0</v>
      </c>
      <c r="I140" s="60"/>
    </row>
    <row r="141" spans="1:9" s="83" customFormat="1" ht="11.25">
      <c r="A141" s="89" t="s">
        <v>206</v>
      </c>
      <c r="B141" s="61">
        <f aca="true" t="shared" si="32" ref="B141:H141">SUM(B140)</f>
        <v>677</v>
      </c>
      <c r="C141" s="61">
        <f t="shared" si="32"/>
        <v>389</v>
      </c>
      <c r="D141" s="61">
        <f t="shared" si="32"/>
        <v>158</v>
      </c>
      <c r="E141" s="61">
        <f t="shared" si="32"/>
        <v>18</v>
      </c>
      <c r="F141" s="61">
        <f t="shared" si="32"/>
        <v>23</v>
      </c>
      <c r="G141" s="61">
        <f t="shared" si="32"/>
        <v>89</v>
      </c>
      <c r="H141" s="77">
        <f t="shared" si="32"/>
        <v>0</v>
      </c>
      <c r="I141" s="61"/>
    </row>
    <row r="142" spans="1:9" ht="11.25">
      <c r="A142" s="88" t="s">
        <v>113</v>
      </c>
      <c r="B142" s="60">
        <v>671</v>
      </c>
      <c r="C142" s="60">
        <v>413</v>
      </c>
      <c r="D142" s="60">
        <v>149</v>
      </c>
      <c r="E142" s="60">
        <v>29</v>
      </c>
      <c r="F142" s="60">
        <v>14</v>
      </c>
      <c r="G142" s="60">
        <v>66</v>
      </c>
      <c r="H142" s="62">
        <v>0</v>
      </c>
      <c r="I142" s="60"/>
    </row>
    <row r="143" spans="1:9" ht="11.25">
      <c r="A143" s="88" t="s">
        <v>114</v>
      </c>
      <c r="B143" s="60">
        <v>586</v>
      </c>
      <c r="C143" s="60">
        <v>352</v>
      </c>
      <c r="D143" s="60">
        <v>107</v>
      </c>
      <c r="E143" s="60">
        <v>32</v>
      </c>
      <c r="F143" s="60">
        <v>22</v>
      </c>
      <c r="G143" s="60">
        <v>73</v>
      </c>
      <c r="H143" s="62">
        <v>0</v>
      </c>
      <c r="I143" s="60"/>
    </row>
    <row r="144" spans="1:9" s="83" customFormat="1" ht="11.25">
      <c r="A144" s="89" t="s">
        <v>206</v>
      </c>
      <c r="B144" s="61">
        <f aca="true" t="shared" si="33" ref="B144:H144">SUM(B142:B143)</f>
        <v>1257</v>
      </c>
      <c r="C144" s="61">
        <f t="shared" si="33"/>
        <v>765</v>
      </c>
      <c r="D144" s="61">
        <f t="shared" si="33"/>
        <v>256</v>
      </c>
      <c r="E144" s="61">
        <f t="shared" si="33"/>
        <v>61</v>
      </c>
      <c r="F144" s="61">
        <f t="shared" si="33"/>
        <v>36</v>
      </c>
      <c r="G144" s="61">
        <f t="shared" si="33"/>
        <v>139</v>
      </c>
      <c r="H144" s="77">
        <f t="shared" si="33"/>
        <v>0</v>
      </c>
      <c r="I144" s="61"/>
    </row>
    <row r="145" spans="1:9" ht="11.25">
      <c r="A145" s="88" t="s">
        <v>115</v>
      </c>
      <c r="B145" s="60">
        <v>517</v>
      </c>
      <c r="C145" s="60">
        <v>342</v>
      </c>
      <c r="D145" s="60">
        <v>93</v>
      </c>
      <c r="E145" s="60">
        <v>25</v>
      </c>
      <c r="F145" s="60">
        <v>15</v>
      </c>
      <c r="G145" s="60">
        <v>42</v>
      </c>
      <c r="H145" s="62">
        <v>0</v>
      </c>
      <c r="I145" s="60"/>
    </row>
    <row r="146" spans="1:9" ht="11.25">
      <c r="A146" s="88" t="s">
        <v>116</v>
      </c>
      <c r="B146" s="60">
        <v>569</v>
      </c>
      <c r="C146" s="60">
        <v>354</v>
      </c>
      <c r="D146" s="60">
        <v>116</v>
      </c>
      <c r="E146" s="60">
        <v>26</v>
      </c>
      <c r="F146" s="60">
        <v>27</v>
      </c>
      <c r="G146" s="60">
        <v>46</v>
      </c>
      <c r="H146" s="62">
        <v>0</v>
      </c>
      <c r="I146" s="60"/>
    </row>
    <row r="147" spans="1:9" s="83" customFormat="1" ht="11.25">
      <c r="A147" s="89" t="s">
        <v>206</v>
      </c>
      <c r="B147" s="61">
        <f aca="true" t="shared" si="34" ref="B147:H147">SUM(B145:B146)</f>
        <v>1086</v>
      </c>
      <c r="C147" s="61">
        <f t="shared" si="34"/>
        <v>696</v>
      </c>
      <c r="D147" s="61">
        <f t="shared" si="34"/>
        <v>209</v>
      </c>
      <c r="E147" s="61">
        <f t="shared" si="34"/>
        <v>51</v>
      </c>
      <c r="F147" s="61">
        <f t="shared" si="34"/>
        <v>42</v>
      </c>
      <c r="G147" s="61">
        <f t="shared" si="34"/>
        <v>88</v>
      </c>
      <c r="H147" s="77">
        <f t="shared" si="34"/>
        <v>0</v>
      </c>
      <c r="I147" s="61"/>
    </row>
    <row r="148" spans="1:9" ht="11.25">
      <c r="A148" s="88" t="s">
        <v>117</v>
      </c>
      <c r="B148" s="60">
        <v>965</v>
      </c>
      <c r="C148" s="60">
        <v>448</v>
      </c>
      <c r="D148" s="60">
        <v>308</v>
      </c>
      <c r="E148" s="60">
        <v>68</v>
      </c>
      <c r="F148" s="60">
        <v>23</v>
      </c>
      <c r="G148" s="60">
        <v>118</v>
      </c>
      <c r="H148" s="62">
        <v>0</v>
      </c>
      <c r="I148" s="60"/>
    </row>
    <row r="149" spans="1:9" ht="11.25">
      <c r="A149" s="88" t="s">
        <v>118</v>
      </c>
      <c r="B149" s="60">
        <v>520</v>
      </c>
      <c r="C149" s="60">
        <v>214</v>
      </c>
      <c r="D149" s="60">
        <v>190</v>
      </c>
      <c r="E149" s="60">
        <v>30</v>
      </c>
      <c r="F149" s="60">
        <v>15</v>
      </c>
      <c r="G149" s="60">
        <v>71</v>
      </c>
      <c r="H149" s="62">
        <v>0</v>
      </c>
      <c r="I149" s="60"/>
    </row>
    <row r="150" spans="1:9" ht="11.25">
      <c r="A150" s="88" t="s">
        <v>119</v>
      </c>
      <c r="B150" s="60">
        <v>735</v>
      </c>
      <c r="C150" s="60">
        <v>222</v>
      </c>
      <c r="D150" s="60">
        <v>299</v>
      </c>
      <c r="E150" s="60">
        <v>35</v>
      </c>
      <c r="F150" s="60">
        <v>8</v>
      </c>
      <c r="G150" s="60">
        <v>171</v>
      </c>
      <c r="H150" s="62">
        <v>0</v>
      </c>
      <c r="I150" s="60"/>
    </row>
    <row r="151" spans="1:9" ht="11.25">
      <c r="A151" s="88" t="s">
        <v>120</v>
      </c>
      <c r="B151" s="60">
        <v>935</v>
      </c>
      <c r="C151" s="60">
        <v>391</v>
      </c>
      <c r="D151" s="60">
        <v>348</v>
      </c>
      <c r="E151" s="60">
        <v>50</v>
      </c>
      <c r="F151" s="60">
        <v>31</v>
      </c>
      <c r="G151" s="60">
        <v>115</v>
      </c>
      <c r="H151" s="62">
        <v>0</v>
      </c>
      <c r="I151" s="60"/>
    </row>
    <row r="152" spans="1:9" ht="11.25">
      <c r="A152" s="88" t="s">
        <v>121</v>
      </c>
      <c r="B152" s="60">
        <v>755</v>
      </c>
      <c r="C152" s="60">
        <v>285</v>
      </c>
      <c r="D152" s="60">
        <v>287</v>
      </c>
      <c r="E152" s="60">
        <v>49</v>
      </c>
      <c r="F152" s="60">
        <v>14</v>
      </c>
      <c r="G152" s="60">
        <v>120</v>
      </c>
      <c r="H152" s="62">
        <v>0</v>
      </c>
      <c r="I152" s="60"/>
    </row>
    <row r="153" spans="1:9" ht="11.25">
      <c r="A153" s="88" t="s">
        <v>122</v>
      </c>
      <c r="B153" s="60">
        <v>596</v>
      </c>
      <c r="C153" s="60">
        <v>270</v>
      </c>
      <c r="D153" s="60">
        <v>205</v>
      </c>
      <c r="E153" s="60">
        <v>35</v>
      </c>
      <c r="F153" s="60">
        <v>14</v>
      </c>
      <c r="G153" s="60">
        <v>72</v>
      </c>
      <c r="H153" s="62">
        <v>0</v>
      </c>
      <c r="I153" s="60"/>
    </row>
    <row r="154" spans="1:9" ht="11.25">
      <c r="A154" s="88" t="s">
        <v>123</v>
      </c>
      <c r="B154" s="60">
        <v>603</v>
      </c>
      <c r="C154" s="60">
        <v>339</v>
      </c>
      <c r="D154" s="60">
        <v>135</v>
      </c>
      <c r="E154" s="60">
        <v>41</v>
      </c>
      <c r="F154" s="60">
        <v>27</v>
      </c>
      <c r="G154" s="60">
        <v>61</v>
      </c>
      <c r="H154" s="62">
        <v>0</v>
      </c>
      <c r="I154" s="60"/>
    </row>
    <row r="155" spans="1:9" ht="11.25">
      <c r="A155" s="88" t="s">
        <v>124</v>
      </c>
      <c r="B155" s="60">
        <v>693</v>
      </c>
      <c r="C155" s="60">
        <v>359</v>
      </c>
      <c r="D155" s="60">
        <v>203</v>
      </c>
      <c r="E155" s="60">
        <v>36</v>
      </c>
      <c r="F155" s="60">
        <v>27</v>
      </c>
      <c r="G155" s="60">
        <v>68</v>
      </c>
      <c r="H155" s="62">
        <v>0</v>
      </c>
      <c r="I155" s="60"/>
    </row>
    <row r="156" spans="1:9" ht="11.25">
      <c r="A156" s="88" t="s">
        <v>125</v>
      </c>
      <c r="B156" s="60">
        <v>371</v>
      </c>
      <c r="C156" s="60">
        <v>164</v>
      </c>
      <c r="D156" s="60">
        <v>108</v>
      </c>
      <c r="E156" s="60">
        <v>29</v>
      </c>
      <c r="F156" s="60">
        <v>14</v>
      </c>
      <c r="G156" s="60">
        <v>56</v>
      </c>
      <c r="H156" s="62">
        <v>0</v>
      </c>
      <c r="I156" s="60"/>
    </row>
    <row r="157" spans="1:9" ht="11.25">
      <c r="A157" s="88" t="s">
        <v>126</v>
      </c>
      <c r="B157" s="60">
        <v>210</v>
      </c>
      <c r="C157" s="60">
        <v>92</v>
      </c>
      <c r="D157" s="60">
        <v>60</v>
      </c>
      <c r="E157" s="60">
        <v>11</v>
      </c>
      <c r="F157" s="60">
        <v>10</v>
      </c>
      <c r="G157" s="60">
        <v>37</v>
      </c>
      <c r="H157" s="62">
        <v>0</v>
      </c>
      <c r="I157" s="60"/>
    </row>
    <row r="158" spans="1:9" s="83" customFormat="1" ht="11.25">
      <c r="A158" s="89" t="s">
        <v>206</v>
      </c>
      <c r="B158" s="61">
        <f aca="true" t="shared" si="35" ref="B158:H158">SUM(B148:B157)</f>
        <v>6383</v>
      </c>
      <c r="C158" s="61">
        <f t="shared" si="35"/>
        <v>2784</v>
      </c>
      <c r="D158" s="61">
        <f t="shared" si="35"/>
        <v>2143</v>
      </c>
      <c r="E158" s="61">
        <f t="shared" si="35"/>
        <v>384</v>
      </c>
      <c r="F158" s="61">
        <f t="shared" si="35"/>
        <v>183</v>
      </c>
      <c r="G158" s="61">
        <f t="shared" si="35"/>
        <v>889</v>
      </c>
      <c r="H158" s="77">
        <f t="shared" si="35"/>
        <v>0</v>
      </c>
      <c r="I158" s="61"/>
    </row>
    <row r="159" spans="1:9" ht="11.25">
      <c r="A159" s="88" t="s">
        <v>127</v>
      </c>
      <c r="B159" s="60">
        <v>604</v>
      </c>
      <c r="C159" s="60">
        <v>332</v>
      </c>
      <c r="D159" s="60">
        <v>166</v>
      </c>
      <c r="E159" s="60">
        <v>25</v>
      </c>
      <c r="F159" s="60">
        <v>14</v>
      </c>
      <c r="G159" s="60">
        <v>67</v>
      </c>
      <c r="H159" s="62">
        <v>0</v>
      </c>
      <c r="I159" s="60"/>
    </row>
    <row r="160" spans="1:9" ht="11.25">
      <c r="A160" s="88" t="s">
        <v>128</v>
      </c>
      <c r="B160" s="60">
        <v>525</v>
      </c>
      <c r="C160" s="60">
        <v>295</v>
      </c>
      <c r="D160" s="60">
        <v>130</v>
      </c>
      <c r="E160" s="60">
        <v>19</v>
      </c>
      <c r="F160" s="60">
        <v>25</v>
      </c>
      <c r="G160" s="60">
        <v>56</v>
      </c>
      <c r="H160" s="62">
        <v>0</v>
      </c>
      <c r="I160" s="60"/>
    </row>
    <row r="161" spans="1:9" ht="11.25">
      <c r="A161" s="88" t="s">
        <v>129</v>
      </c>
      <c r="B161" s="60">
        <v>663</v>
      </c>
      <c r="C161" s="60">
        <v>347</v>
      </c>
      <c r="D161" s="60">
        <v>184</v>
      </c>
      <c r="E161" s="60">
        <v>42</v>
      </c>
      <c r="F161" s="60">
        <v>17</v>
      </c>
      <c r="G161" s="60">
        <v>73</v>
      </c>
      <c r="H161" s="62">
        <v>0</v>
      </c>
      <c r="I161" s="60"/>
    </row>
    <row r="162" spans="1:9" s="83" customFormat="1" ht="11.25">
      <c r="A162" s="89" t="s">
        <v>206</v>
      </c>
      <c r="B162" s="61">
        <f aca="true" t="shared" si="36" ref="B162:H162">SUM(B159:B161)</f>
        <v>1792</v>
      </c>
      <c r="C162" s="61">
        <f t="shared" si="36"/>
        <v>974</v>
      </c>
      <c r="D162" s="61">
        <f t="shared" si="36"/>
        <v>480</v>
      </c>
      <c r="E162" s="61">
        <f t="shared" si="36"/>
        <v>86</v>
      </c>
      <c r="F162" s="61">
        <f t="shared" si="36"/>
        <v>56</v>
      </c>
      <c r="G162" s="61">
        <f t="shared" si="36"/>
        <v>196</v>
      </c>
      <c r="H162" s="77">
        <f t="shared" si="36"/>
        <v>0</v>
      </c>
      <c r="I162" s="61"/>
    </row>
    <row r="163" spans="1:9" ht="11.25">
      <c r="A163" s="88" t="s">
        <v>130</v>
      </c>
      <c r="B163" s="60">
        <v>238</v>
      </c>
      <c r="C163" s="60">
        <v>131</v>
      </c>
      <c r="D163" s="60">
        <v>59</v>
      </c>
      <c r="E163" s="60">
        <v>6</v>
      </c>
      <c r="F163" s="60">
        <v>8</v>
      </c>
      <c r="G163" s="60">
        <v>34</v>
      </c>
      <c r="H163" s="62">
        <v>0</v>
      </c>
      <c r="I163" s="60"/>
    </row>
    <row r="164" spans="1:9" ht="11.25">
      <c r="A164" s="88" t="s">
        <v>131</v>
      </c>
      <c r="B164" s="60">
        <v>472</v>
      </c>
      <c r="C164" s="60">
        <v>254</v>
      </c>
      <c r="D164" s="60">
        <v>125</v>
      </c>
      <c r="E164" s="60">
        <v>24</v>
      </c>
      <c r="F164" s="60">
        <v>16</v>
      </c>
      <c r="G164" s="60">
        <v>53</v>
      </c>
      <c r="H164" s="62">
        <v>0</v>
      </c>
      <c r="I164" s="60"/>
    </row>
    <row r="165" spans="1:9" ht="11.25">
      <c r="A165" s="88" t="s">
        <v>132</v>
      </c>
      <c r="B165" s="60">
        <v>434</v>
      </c>
      <c r="C165" s="60">
        <v>216</v>
      </c>
      <c r="D165" s="60">
        <v>119</v>
      </c>
      <c r="E165" s="60">
        <v>20</v>
      </c>
      <c r="F165" s="60">
        <v>9</v>
      </c>
      <c r="G165" s="60">
        <v>70</v>
      </c>
      <c r="H165" s="62">
        <v>0</v>
      </c>
      <c r="I165" s="60"/>
    </row>
    <row r="166" spans="1:9" s="83" customFormat="1" ht="11.25">
      <c r="A166" s="89" t="s">
        <v>206</v>
      </c>
      <c r="B166" s="61">
        <f aca="true" t="shared" si="37" ref="B166:H166">SUM(B163:B165)</f>
        <v>1144</v>
      </c>
      <c r="C166" s="61">
        <f t="shared" si="37"/>
        <v>601</v>
      </c>
      <c r="D166" s="61">
        <f t="shared" si="37"/>
        <v>303</v>
      </c>
      <c r="E166" s="61">
        <f t="shared" si="37"/>
        <v>50</v>
      </c>
      <c r="F166" s="61">
        <f t="shared" si="37"/>
        <v>33</v>
      </c>
      <c r="G166" s="61">
        <f t="shared" si="37"/>
        <v>157</v>
      </c>
      <c r="H166" s="77">
        <f t="shared" si="37"/>
        <v>0</v>
      </c>
      <c r="I166" s="61"/>
    </row>
    <row r="167" spans="1:9" ht="11.25">
      <c r="A167" s="88" t="s">
        <v>133</v>
      </c>
      <c r="B167" s="60">
        <v>580</v>
      </c>
      <c r="C167" s="60">
        <v>317</v>
      </c>
      <c r="D167" s="60">
        <v>126</v>
      </c>
      <c r="E167" s="60">
        <v>31</v>
      </c>
      <c r="F167" s="60">
        <v>37</v>
      </c>
      <c r="G167" s="60">
        <v>69</v>
      </c>
      <c r="H167" s="62">
        <v>0</v>
      </c>
      <c r="I167" s="60"/>
    </row>
    <row r="168" spans="1:9" ht="11.25">
      <c r="A168" s="88" t="s">
        <v>134</v>
      </c>
      <c r="B168" s="60">
        <v>406</v>
      </c>
      <c r="C168" s="60">
        <v>201</v>
      </c>
      <c r="D168" s="60">
        <v>133</v>
      </c>
      <c r="E168" s="60">
        <v>16</v>
      </c>
      <c r="F168" s="60">
        <v>14</v>
      </c>
      <c r="G168" s="60">
        <v>42</v>
      </c>
      <c r="H168" s="62">
        <v>0</v>
      </c>
      <c r="I168" s="60"/>
    </row>
    <row r="169" spans="1:9" ht="11.25">
      <c r="A169" s="88" t="s">
        <v>135</v>
      </c>
      <c r="B169" s="60">
        <v>485</v>
      </c>
      <c r="C169" s="60">
        <v>257</v>
      </c>
      <c r="D169" s="60">
        <v>127</v>
      </c>
      <c r="E169" s="60">
        <v>30</v>
      </c>
      <c r="F169" s="60">
        <v>15</v>
      </c>
      <c r="G169" s="60">
        <v>56</v>
      </c>
      <c r="H169" s="62">
        <v>0</v>
      </c>
      <c r="I169" s="60"/>
    </row>
    <row r="170" spans="1:9" s="83" customFormat="1" ht="11.25">
      <c r="A170" s="89" t="s">
        <v>206</v>
      </c>
      <c r="B170" s="61">
        <f aca="true" t="shared" si="38" ref="B170:H170">SUM(B167:B169)</f>
        <v>1471</v>
      </c>
      <c r="C170" s="61">
        <f t="shared" si="38"/>
        <v>775</v>
      </c>
      <c r="D170" s="61">
        <f t="shared" si="38"/>
        <v>386</v>
      </c>
      <c r="E170" s="61">
        <f t="shared" si="38"/>
        <v>77</v>
      </c>
      <c r="F170" s="61">
        <f t="shared" si="38"/>
        <v>66</v>
      </c>
      <c r="G170" s="61">
        <f t="shared" si="38"/>
        <v>167</v>
      </c>
      <c r="H170" s="77">
        <f t="shared" si="38"/>
        <v>0</v>
      </c>
      <c r="I170" s="61"/>
    </row>
    <row r="171" spans="1:9" ht="11.25">
      <c r="A171" s="88" t="s">
        <v>136</v>
      </c>
      <c r="B171" s="60">
        <v>668</v>
      </c>
      <c r="C171" s="60">
        <v>429</v>
      </c>
      <c r="D171" s="60">
        <v>120</v>
      </c>
      <c r="E171" s="60">
        <v>25</v>
      </c>
      <c r="F171" s="60">
        <v>26</v>
      </c>
      <c r="G171" s="60">
        <v>68</v>
      </c>
      <c r="H171" s="62">
        <v>0</v>
      </c>
      <c r="I171" s="60"/>
    </row>
    <row r="172" spans="1:9" s="83" customFormat="1" ht="11.25">
      <c r="A172" s="89" t="s">
        <v>206</v>
      </c>
      <c r="B172" s="61">
        <f aca="true" t="shared" si="39" ref="B172:H172">SUM(B171)</f>
        <v>668</v>
      </c>
      <c r="C172" s="61">
        <f t="shared" si="39"/>
        <v>429</v>
      </c>
      <c r="D172" s="61">
        <f t="shared" si="39"/>
        <v>120</v>
      </c>
      <c r="E172" s="61">
        <f t="shared" si="39"/>
        <v>25</v>
      </c>
      <c r="F172" s="61">
        <f t="shared" si="39"/>
        <v>26</v>
      </c>
      <c r="G172" s="61">
        <f t="shared" si="39"/>
        <v>68</v>
      </c>
      <c r="H172" s="77">
        <f t="shared" si="39"/>
        <v>0</v>
      </c>
      <c r="I172" s="61"/>
    </row>
    <row r="173" spans="1:9" ht="11.25">
      <c r="A173" s="88" t="s">
        <v>137</v>
      </c>
      <c r="B173" s="60">
        <v>368</v>
      </c>
      <c r="C173" s="60">
        <v>191</v>
      </c>
      <c r="D173" s="60">
        <v>110</v>
      </c>
      <c r="E173" s="60">
        <v>22</v>
      </c>
      <c r="F173" s="60">
        <v>13</v>
      </c>
      <c r="G173" s="60">
        <v>32</v>
      </c>
      <c r="H173" s="62">
        <v>0</v>
      </c>
      <c r="I173" s="60"/>
    </row>
    <row r="174" spans="1:9" ht="11.25">
      <c r="A174" s="88" t="s">
        <v>138</v>
      </c>
      <c r="B174" s="60">
        <v>458</v>
      </c>
      <c r="C174" s="60">
        <v>269</v>
      </c>
      <c r="D174" s="60">
        <v>82</v>
      </c>
      <c r="E174" s="60">
        <v>41</v>
      </c>
      <c r="F174" s="60">
        <v>25</v>
      </c>
      <c r="G174" s="60">
        <v>41</v>
      </c>
      <c r="H174" s="62">
        <v>0</v>
      </c>
      <c r="I174" s="60"/>
    </row>
    <row r="175" spans="1:9" ht="11.25">
      <c r="A175" s="88" t="s">
        <v>139</v>
      </c>
      <c r="B175" s="60">
        <v>250</v>
      </c>
      <c r="C175" s="60">
        <v>166</v>
      </c>
      <c r="D175" s="60">
        <v>36</v>
      </c>
      <c r="E175" s="60">
        <v>10</v>
      </c>
      <c r="F175" s="60">
        <v>12</v>
      </c>
      <c r="G175" s="60">
        <v>26</v>
      </c>
      <c r="H175" s="62">
        <v>0</v>
      </c>
      <c r="I175" s="60"/>
    </row>
    <row r="176" spans="1:9" s="83" customFormat="1" ht="11.25">
      <c r="A176" s="89" t="s">
        <v>206</v>
      </c>
      <c r="B176" s="61">
        <f aca="true" t="shared" si="40" ref="B176:H176">SUM(B173:B175)</f>
        <v>1076</v>
      </c>
      <c r="C176" s="61">
        <f t="shared" si="40"/>
        <v>626</v>
      </c>
      <c r="D176" s="61">
        <f t="shared" si="40"/>
        <v>228</v>
      </c>
      <c r="E176" s="61">
        <f t="shared" si="40"/>
        <v>73</v>
      </c>
      <c r="F176" s="61">
        <f t="shared" si="40"/>
        <v>50</v>
      </c>
      <c r="G176" s="61">
        <f t="shared" si="40"/>
        <v>99</v>
      </c>
      <c r="H176" s="77">
        <f t="shared" si="40"/>
        <v>0</v>
      </c>
      <c r="I176" s="61"/>
    </row>
    <row r="177" spans="1:9" ht="11.25">
      <c r="A177" s="88" t="s">
        <v>140</v>
      </c>
      <c r="B177" s="60">
        <v>473</v>
      </c>
      <c r="C177" s="60">
        <v>275</v>
      </c>
      <c r="D177" s="60">
        <v>115</v>
      </c>
      <c r="E177" s="60">
        <v>26</v>
      </c>
      <c r="F177" s="60">
        <v>19</v>
      </c>
      <c r="G177" s="60">
        <v>38</v>
      </c>
      <c r="H177" s="62">
        <v>0</v>
      </c>
      <c r="I177" s="60"/>
    </row>
    <row r="178" spans="1:9" s="83" customFormat="1" ht="11.25">
      <c r="A178" s="89" t="s">
        <v>206</v>
      </c>
      <c r="B178" s="61">
        <f aca="true" t="shared" si="41" ref="B178:H178">SUM(B177)</f>
        <v>473</v>
      </c>
      <c r="C178" s="61">
        <f t="shared" si="41"/>
        <v>275</v>
      </c>
      <c r="D178" s="61">
        <f t="shared" si="41"/>
        <v>115</v>
      </c>
      <c r="E178" s="61">
        <f t="shared" si="41"/>
        <v>26</v>
      </c>
      <c r="F178" s="61">
        <f t="shared" si="41"/>
        <v>19</v>
      </c>
      <c r="G178" s="61">
        <f t="shared" si="41"/>
        <v>38</v>
      </c>
      <c r="H178" s="77">
        <f t="shared" si="41"/>
        <v>0</v>
      </c>
      <c r="I178" s="61"/>
    </row>
    <row r="179" spans="1:9" ht="11.25">
      <c r="A179" s="88" t="s">
        <v>141</v>
      </c>
      <c r="B179" s="60">
        <v>498</v>
      </c>
      <c r="C179" s="60">
        <v>296</v>
      </c>
      <c r="D179" s="60">
        <v>117</v>
      </c>
      <c r="E179" s="60">
        <v>29</v>
      </c>
      <c r="F179" s="60">
        <v>11</v>
      </c>
      <c r="G179" s="60">
        <v>45</v>
      </c>
      <c r="H179" s="62">
        <v>0</v>
      </c>
      <c r="I179" s="60"/>
    </row>
    <row r="180" spans="1:9" ht="11.25">
      <c r="A180" s="88" t="s">
        <v>142</v>
      </c>
      <c r="B180" s="60">
        <v>531</v>
      </c>
      <c r="C180" s="60">
        <v>268</v>
      </c>
      <c r="D180" s="60">
        <v>133</v>
      </c>
      <c r="E180" s="60">
        <v>30</v>
      </c>
      <c r="F180" s="60">
        <v>19</v>
      </c>
      <c r="G180" s="60">
        <v>81</v>
      </c>
      <c r="H180" s="62">
        <v>0</v>
      </c>
      <c r="I180" s="60"/>
    </row>
    <row r="181" spans="1:9" ht="11.25">
      <c r="A181" s="88" t="s">
        <v>143</v>
      </c>
      <c r="B181" s="60">
        <v>592</v>
      </c>
      <c r="C181" s="60">
        <v>343</v>
      </c>
      <c r="D181" s="60">
        <v>136</v>
      </c>
      <c r="E181" s="60">
        <v>33</v>
      </c>
      <c r="F181" s="60">
        <v>13</v>
      </c>
      <c r="G181" s="60">
        <v>67</v>
      </c>
      <c r="H181" s="62">
        <v>0</v>
      </c>
      <c r="I181" s="60"/>
    </row>
    <row r="182" spans="1:9" ht="11.25">
      <c r="A182" s="88" t="s">
        <v>144</v>
      </c>
      <c r="B182" s="60">
        <v>915</v>
      </c>
      <c r="C182" s="60">
        <v>551</v>
      </c>
      <c r="D182" s="60">
        <v>189</v>
      </c>
      <c r="E182" s="60">
        <v>34</v>
      </c>
      <c r="F182" s="60">
        <v>33</v>
      </c>
      <c r="G182" s="60">
        <v>108</v>
      </c>
      <c r="H182" s="62">
        <v>0</v>
      </c>
      <c r="I182" s="60"/>
    </row>
    <row r="183" spans="1:9" s="83" customFormat="1" ht="11.25">
      <c r="A183" s="89" t="s">
        <v>206</v>
      </c>
      <c r="B183" s="61">
        <f aca="true" t="shared" si="42" ref="B183:H183">SUM(B179:B182)</f>
        <v>2536</v>
      </c>
      <c r="C183" s="61">
        <f t="shared" si="42"/>
        <v>1458</v>
      </c>
      <c r="D183" s="61">
        <f t="shared" si="42"/>
        <v>575</v>
      </c>
      <c r="E183" s="61">
        <f t="shared" si="42"/>
        <v>126</v>
      </c>
      <c r="F183" s="61">
        <f t="shared" si="42"/>
        <v>76</v>
      </c>
      <c r="G183" s="61">
        <f t="shared" si="42"/>
        <v>301</v>
      </c>
      <c r="H183" s="77">
        <f t="shared" si="42"/>
        <v>0</v>
      </c>
      <c r="I183" s="61"/>
    </row>
    <row r="184" spans="1:9" ht="11.25">
      <c r="A184" s="88" t="s">
        <v>1</v>
      </c>
      <c r="B184" s="57" t="s">
        <v>1</v>
      </c>
      <c r="C184" s="57" t="s">
        <v>1</v>
      </c>
      <c r="D184" s="57" t="s">
        <v>1</v>
      </c>
      <c r="E184" s="57" t="s">
        <v>1</v>
      </c>
      <c r="F184" s="57" t="s">
        <v>1</v>
      </c>
      <c r="G184" s="57" t="s">
        <v>1</v>
      </c>
      <c r="H184" s="58" t="s">
        <v>1</v>
      </c>
      <c r="I184" s="57"/>
    </row>
    <row r="185" spans="1:9" ht="11.25">
      <c r="A185" s="88" t="s">
        <v>1</v>
      </c>
      <c r="B185" s="57" t="s">
        <v>1</v>
      </c>
      <c r="C185" s="57" t="s">
        <v>1</v>
      </c>
      <c r="D185" s="57" t="s">
        <v>1</v>
      </c>
      <c r="E185" s="57" t="s">
        <v>1</v>
      </c>
      <c r="F185" s="57" t="s">
        <v>1</v>
      </c>
      <c r="G185" s="57" t="s">
        <v>1</v>
      </c>
      <c r="H185" s="58" t="s">
        <v>1</v>
      </c>
      <c r="I185" s="57"/>
    </row>
    <row r="186" spans="1:9" s="83" customFormat="1" ht="11.25">
      <c r="A186" s="89" t="s">
        <v>145</v>
      </c>
      <c r="B186" s="61">
        <f aca="true" t="shared" si="43" ref="B186:H186">SUM(B183,B178,B176,B172,B170,B166,B162,B158,B147,B144,B141,B139,B96,B93,B84,B81,B79,B77,B63,B36,B33,B30,B28,B22,B19,B15,B5)</f>
        <v>44209</v>
      </c>
      <c r="C186" s="61">
        <f t="shared" si="43"/>
        <v>24525</v>
      </c>
      <c r="D186" s="61">
        <f t="shared" si="43"/>
        <v>10996</v>
      </c>
      <c r="E186" s="61">
        <f t="shared" si="43"/>
        <v>2196</v>
      </c>
      <c r="F186" s="61">
        <f t="shared" si="43"/>
        <v>1621</v>
      </c>
      <c r="G186" s="61">
        <f t="shared" si="43"/>
        <v>4871</v>
      </c>
      <c r="H186" s="77">
        <f t="shared" si="43"/>
        <v>0</v>
      </c>
      <c r="I186" s="61"/>
    </row>
    <row r="187" spans="1:9" s="83" customFormat="1" ht="11.25">
      <c r="A187" s="89" t="s">
        <v>146</v>
      </c>
      <c r="B187" s="61">
        <f aca="true" t="shared" si="44" ref="B187:H187">SUM(B57,B136)</f>
        <v>17034</v>
      </c>
      <c r="C187" s="61">
        <f t="shared" si="44"/>
        <v>7883</v>
      </c>
      <c r="D187" s="61">
        <f t="shared" si="44"/>
        <v>5676</v>
      </c>
      <c r="E187" s="61">
        <f t="shared" si="44"/>
        <v>915</v>
      </c>
      <c r="F187" s="61">
        <f t="shared" si="44"/>
        <v>530</v>
      </c>
      <c r="G187" s="61">
        <f t="shared" si="44"/>
        <v>2029</v>
      </c>
      <c r="H187" s="77">
        <f t="shared" si="44"/>
        <v>1</v>
      </c>
      <c r="I187" s="61"/>
    </row>
    <row r="188" spans="1:9" s="83" customFormat="1" ht="11.25">
      <c r="A188" s="90" t="s">
        <v>147</v>
      </c>
      <c r="B188" s="64">
        <f aca="true" t="shared" si="45" ref="B188:H188">SUM(B186:B187)</f>
        <v>61243</v>
      </c>
      <c r="C188" s="64">
        <f t="shared" si="45"/>
        <v>32408</v>
      </c>
      <c r="D188" s="64">
        <f t="shared" si="45"/>
        <v>16672</v>
      </c>
      <c r="E188" s="64">
        <f t="shared" si="45"/>
        <v>3111</v>
      </c>
      <c r="F188" s="64">
        <f t="shared" si="45"/>
        <v>2151</v>
      </c>
      <c r="G188" s="64">
        <f t="shared" si="45"/>
        <v>6900</v>
      </c>
      <c r="H188" s="21">
        <f t="shared" si="45"/>
        <v>1</v>
      </c>
      <c r="I188" s="61"/>
    </row>
  </sheetData>
  <sheetProtection/>
  <printOptions gridLines="1" horizontalCentered="1"/>
  <pageMargins left="0" right="0" top="0.5" bottom="0.25" header="0.25" footer="0.25"/>
  <pageSetup horizontalDpi="600" verticalDpi="600" orientation="portrait" paperSize="5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6"/>
  <sheetViews>
    <sheetView zoomScalePageLayoutView="0" workbookViewId="0" topLeftCell="A181">
      <selection activeCell="K181" sqref="K1:K16384"/>
    </sheetView>
  </sheetViews>
  <sheetFormatPr defaultColWidth="9.140625" defaultRowHeight="12.75"/>
  <cols>
    <col min="1" max="1" width="25.7109375" style="23" customWidth="1"/>
    <col min="2" max="10" width="6.7109375" style="23" customWidth="1"/>
    <col min="11" max="16384" width="9.140625" style="23" customWidth="1"/>
  </cols>
  <sheetData>
    <row r="1" spans="1:7" s="81" customFormat="1" ht="69.75" customHeight="1">
      <c r="A1" s="91" t="s">
        <v>271</v>
      </c>
      <c r="B1" s="31" t="s">
        <v>2</v>
      </c>
      <c r="C1" s="25" t="s">
        <v>300</v>
      </c>
      <c r="D1" s="30" t="s">
        <v>302</v>
      </c>
      <c r="E1" s="25" t="s">
        <v>301</v>
      </c>
      <c r="F1" s="31" t="s">
        <v>199</v>
      </c>
      <c r="G1" s="25" t="s">
        <v>200</v>
      </c>
    </row>
    <row r="2" spans="1:7" ht="11.25">
      <c r="A2" s="48" t="s">
        <v>270</v>
      </c>
      <c r="B2" s="34" t="s">
        <v>1</v>
      </c>
      <c r="C2" s="54" t="s">
        <v>262</v>
      </c>
      <c r="D2" s="35" t="s">
        <v>263</v>
      </c>
      <c r="E2" s="54" t="s">
        <v>227</v>
      </c>
      <c r="F2" s="34" t="s">
        <v>198</v>
      </c>
      <c r="G2" s="52" t="s">
        <v>198</v>
      </c>
    </row>
    <row r="3" spans="1:7" ht="11.25">
      <c r="A3" s="53" t="s">
        <v>1</v>
      </c>
      <c r="B3" s="39" t="s">
        <v>1</v>
      </c>
      <c r="C3" s="55" t="s">
        <v>183</v>
      </c>
      <c r="D3" s="40" t="s">
        <v>184</v>
      </c>
      <c r="E3" s="55" t="s">
        <v>185</v>
      </c>
      <c r="F3" s="39" t="s">
        <v>198</v>
      </c>
      <c r="G3" s="53" t="s">
        <v>198</v>
      </c>
    </row>
    <row r="4" spans="1:7" ht="11.25">
      <c r="A4" s="2" t="s">
        <v>11</v>
      </c>
      <c r="B4" s="44">
        <v>597</v>
      </c>
      <c r="C4" s="16">
        <v>185</v>
      </c>
      <c r="D4" s="45">
        <v>297</v>
      </c>
      <c r="E4" s="16">
        <v>38</v>
      </c>
      <c r="F4" s="44">
        <v>77</v>
      </c>
      <c r="G4" s="16">
        <v>0</v>
      </c>
    </row>
    <row r="5" spans="1:7" s="83" customFormat="1" ht="11.25">
      <c r="A5" s="14" t="s">
        <v>206</v>
      </c>
      <c r="B5" s="45">
        <f aca="true" t="shared" si="0" ref="B5:G5">SUM(B4)</f>
        <v>597</v>
      </c>
      <c r="C5" s="17">
        <f t="shared" si="0"/>
        <v>185</v>
      </c>
      <c r="D5" s="45">
        <f t="shared" si="0"/>
        <v>297</v>
      </c>
      <c r="E5" s="17">
        <f t="shared" si="0"/>
        <v>38</v>
      </c>
      <c r="F5" s="45">
        <f t="shared" si="0"/>
        <v>77</v>
      </c>
      <c r="G5" s="17">
        <f t="shared" si="0"/>
        <v>0</v>
      </c>
    </row>
    <row r="6" spans="1:7" ht="11.25">
      <c r="A6" s="2" t="s">
        <v>12</v>
      </c>
      <c r="B6" s="44">
        <v>509</v>
      </c>
      <c r="C6" s="16">
        <v>192</v>
      </c>
      <c r="D6" s="45">
        <v>247</v>
      </c>
      <c r="E6" s="16">
        <v>23</v>
      </c>
      <c r="F6" s="44">
        <v>47</v>
      </c>
      <c r="G6" s="16">
        <v>0</v>
      </c>
    </row>
    <row r="7" spans="1:7" ht="11.25">
      <c r="A7" s="2" t="s">
        <v>13</v>
      </c>
      <c r="B7" s="44">
        <v>616</v>
      </c>
      <c r="C7" s="16">
        <v>231</v>
      </c>
      <c r="D7" s="45">
        <v>318</v>
      </c>
      <c r="E7" s="16">
        <v>18</v>
      </c>
      <c r="F7" s="44">
        <v>49</v>
      </c>
      <c r="G7" s="16">
        <v>0</v>
      </c>
    </row>
    <row r="8" spans="1:7" ht="11.25">
      <c r="A8" s="2" t="s">
        <v>14</v>
      </c>
      <c r="B8" s="44">
        <v>503</v>
      </c>
      <c r="C8" s="16">
        <v>207</v>
      </c>
      <c r="D8" s="45">
        <v>235</v>
      </c>
      <c r="E8" s="16">
        <v>31</v>
      </c>
      <c r="F8" s="44">
        <v>30</v>
      </c>
      <c r="G8" s="16">
        <v>0</v>
      </c>
    </row>
    <row r="9" spans="1:7" ht="11.25">
      <c r="A9" s="2" t="s">
        <v>15</v>
      </c>
      <c r="B9" s="44">
        <v>352</v>
      </c>
      <c r="C9" s="16">
        <v>112</v>
      </c>
      <c r="D9" s="45">
        <v>179</v>
      </c>
      <c r="E9" s="16">
        <v>24</v>
      </c>
      <c r="F9" s="44">
        <v>37</v>
      </c>
      <c r="G9" s="16">
        <v>0</v>
      </c>
    </row>
    <row r="10" spans="1:7" ht="11.25">
      <c r="A10" s="75" t="s">
        <v>16</v>
      </c>
      <c r="B10" s="60">
        <v>535</v>
      </c>
      <c r="C10" s="65">
        <v>219</v>
      </c>
      <c r="D10" s="61">
        <v>236</v>
      </c>
      <c r="E10" s="65">
        <v>24</v>
      </c>
      <c r="F10" s="60">
        <v>56</v>
      </c>
      <c r="G10" s="65">
        <v>0</v>
      </c>
    </row>
    <row r="11" spans="1:7" ht="11.25">
      <c r="A11" s="2" t="s">
        <v>17</v>
      </c>
      <c r="B11" s="44">
        <v>303</v>
      </c>
      <c r="C11" s="16">
        <v>124</v>
      </c>
      <c r="D11" s="45">
        <v>131</v>
      </c>
      <c r="E11" s="16">
        <v>19</v>
      </c>
      <c r="F11" s="44">
        <v>29</v>
      </c>
      <c r="G11" s="16">
        <v>0</v>
      </c>
    </row>
    <row r="12" spans="1:7" ht="11.25">
      <c r="A12" s="75" t="s">
        <v>18</v>
      </c>
      <c r="B12" s="60">
        <v>564</v>
      </c>
      <c r="C12" s="65">
        <v>215</v>
      </c>
      <c r="D12" s="61">
        <v>252</v>
      </c>
      <c r="E12" s="65">
        <v>35</v>
      </c>
      <c r="F12" s="60">
        <v>62</v>
      </c>
      <c r="G12" s="65">
        <v>0</v>
      </c>
    </row>
    <row r="13" spans="1:7" ht="11.25">
      <c r="A13" s="2" t="s">
        <v>19</v>
      </c>
      <c r="B13" s="44">
        <v>318</v>
      </c>
      <c r="C13" s="16">
        <v>118</v>
      </c>
      <c r="D13" s="45">
        <v>147</v>
      </c>
      <c r="E13" s="16">
        <v>16</v>
      </c>
      <c r="F13" s="44">
        <v>37</v>
      </c>
      <c r="G13" s="16">
        <v>0</v>
      </c>
    </row>
    <row r="14" spans="1:7" ht="11.25">
      <c r="A14" s="75" t="s">
        <v>20</v>
      </c>
      <c r="B14" s="60">
        <v>450</v>
      </c>
      <c r="C14" s="65">
        <v>163</v>
      </c>
      <c r="D14" s="61">
        <v>234</v>
      </c>
      <c r="E14" s="65">
        <v>18</v>
      </c>
      <c r="F14" s="60">
        <v>34</v>
      </c>
      <c r="G14" s="65">
        <v>1</v>
      </c>
    </row>
    <row r="15" spans="1:7" s="83" customFormat="1" ht="11.25">
      <c r="A15" s="14" t="s">
        <v>206</v>
      </c>
      <c r="B15" s="45">
        <f aca="true" t="shared" si="1" ref="B15:G15">SUM(B6:B14)</f>
        <v>4150</v>
      </c>
      <c r="C15" s="17">
        <f t="shared" si="1"/>
        <v>1581</v>
      </c>
      <c r="D15" s="45">
        <f t="shared" si="1"/>
        <v>1979</v>
      </c>
      <c r="E15" s="17">
        <f t="shared" si="1"/>
        <v>208</v>
      </c>
      <c r="F15" s="45">
        <f t="shared" si="1"/>
        <v>381</v>
      </c>
      <c r="G15" s="17">
        <f t="shared" si="1"/>
        <v>1</v>
      </c>
    </row>
    <row r="16" spans="1:7" ht="11.25">
      <c r="A16" s="75" t="s">
        <v>26</v>
      </c>
      <c r="B16" s="60">
        <v>715</v>
      </c>
      <c r="C16" s="65">
        <v>188</v>
      </c>
      <c r="D16" s="61">
        <v>404</v>
      </c>
      <c r="E16" s="65">
        <v>58</v>
      </c>
      <c r="F16" s="60">
        <v>65</v>
      </c>
      <c r="G16" s="65">
        <v>0</v>
      </c>
    </row>
    <row r="17" spans="1:7" ht="11.25">
      <c r="A17" s="2" t="s">
        <v>27</v>
      </c>
      <c r="B17" s="44">
        <v>411</v>
      </c>
      <c r="C17" s="16">
        <v>128</v>
      </c>
      <c r="D17" s="45">
        <v>204</v>
      </c>
      <c r="E17" s="16">
        <v>41</v>
      </c>
      <c r="F17" s="44">
        <v>38</v>
      </c>
      <c r="G17" s="16">
        <v>0</v>
      </c>
    </row>
    <row r="18" spans="1:7" ht="11.25">
      <c r="A18" s="75" t="s">
        <v>28</v>
      </c>
      <c r="B18" s="60">
        <v>495</v>
      </c>
      <c r="C18" s="65">
        <v>175</v>
      </c>
      <c r="D18" s="61">
        <v>231</v>
      </c>
      <c r="E18" s="65">
        <v>32</v>
      </c>
      <c r="F18" s="60">
        <v>57</v>
      </c>
      <c r="G18" s="65">
        <v>0</v>
      </c>
    </row>
    <row r="19" spans="1:7" ht="11.25">
      <c r="A19" s="2" t="s">
        <v>29</v>
      </c>
      <c r="B19" s="44">
        <v>390</v>
      </c>
      <c r="C19" s="16">
        <v>117</v>
      </c>
      <c r="D19" s="45">
        <v>221</v>
      </c>
      <c r="E19" s="16">
        <v>14</v>
      </c>
      <c r="F19" s="44">
        <v>38</v>
      </c>
      <c r="G19" s="16">
        <v>0</v>
      </c>
    </row>
    <row r="20" spans="1:7" ht="11.25">
      <c r="A20" s="75" t="s">
        <v>30</v>
      </c>
      <c r="B20" s="60">
        <v>199</v>
      </c>
      <c r="C20" s="65">
        <v>54</v>
      </c>
      <c r="D20" s="61">
        <v>111</v>
      </c>
      <c r="E20" s="65">
        <v>18</v>
      </c>
      <c r="F20" s="60">
        <v>16</v>
      </c>
      <c r="G20" s="65">
        <v>0</v>
      </c>
    </row>
    <row r="21" spans="1:7" s="83" customFormat="1" ht="11.25">
      <c r="A21" s="14" t="s">
        <v>206</v>
      </c>
      <c r="B21" s="45">
        <f aca="true" t="shared" si="2" ref="B21:G21">SUM(B16:B20)</f>
        <v>2210</v>
      </c>
      <c r="C21" s="17">
        <f t="shared" si="2"/>
        <v>662</v>
      </c>
      <c r="D21" s="45">
        <f t="shared" si="2"/>
        <v>1171</v>
      </c>
      <c r="E21" s="17">
        <f t="shared" si="2"/>
        <v>163</v>
      </c>
      <c r="F21" s="45">
        <f t="shared" si="2"/>
        <v>214</v>
      </c>
      <c r="G21" s="17">
        <f t="shared" si="2"/>
        <v>0</v>
      </c>
    </row>
    <row r="22" spans="1:7" ht="11.25">
      <c r="A22" s="75" t="s">
        <v>32</v>
      </c>
      <c r="B22" s="60">
        <v>388</v>
      </c>
      <c r="C22" s="65">
        <v>174</v>
      </c>
      <c r="D22" s="61">
        <v>148</v>
      </c>
      <c r="E22" s="65">
        <v>17</v>
      </c>
      <c r="F22" s="60">
        <v>49</v>
      </c>
      <c r="G22" s="65">
        <v>0</v>
      </c>
    </row>
    <row r="23" spans="1:7" ht="11.25">
      <c r="A23" s="2" t="s">
        <v>33</v>
      </c>
      <c r="B23" s="44">
        <v>259</v>
      </c>
      <c r="C23" s="16">
        <v>124</v>
      </c>
      <c r="D23" s="45">
        <v>100</v>
      </c>
      <c r="E23" s="16">
        <v>6</v>
      </c>
      <c r="F23" s="44">
        <v>29</v>
      </c>
      <c r="G23" s="16">
        <v>0</v>
      </c>
    </row>
    <row r="24" spans="1:7" s="83" customFormat="1" ht="11.25">
      <c r="A24" s="79" t="s">
        <v>206</v>
      </c>
      <c r="B24" s="61">
        <f aca="true" t="shared" si="3" ref="B24:G24">SUM(B22:B23)</f>
        <v>647</v>
      </c>
      <c r="C24" s="66">
        <f t="shared" si="3"/>
        <v>298</v>
      </c>
      <c r="D24" s="61">
        <f t="shared" si="3"/>
        <v>248</v>
      </c>
      <c r="E24" s="66">
        <f t="shared" si="3"/>
        <v>23</v>
      </c>
      <c r="F24" s="61">
        <f t="shared" si="3"/>
        <v>78</v>
      </c>
      <c r="G24" s="66">
        <f t="shared" si="3"/>
        <v>0</v>
      </c>
    </row>
    <row r="25" spans="1:7" ht="11.25">
      <c r="A25" s="2" t="s">
        <v>34</v>
      </c>
      <c r="B25" s="44">
        <v>350</v>
      </c>
      <c r="C25" s="16">
        <v>72</v>
      </c>
      <c r="D25" s="45">
        <v>208</v>
      </c>
      <c r="E25" s="16">
        <v>24</v>
      </c>
      <c r="F25" s="44">
        <v>46</v>
      </c>
      <c r="G25" s="16">
        <v>0</v>
      </c>
    </row>
    <row r="26" spans="1:7" ht="11.25">
      <c r="A26" s="75" t="s">
        <v>35</v>
      </c>
      <c r="B26" s="60">
        <v>346</v>
      </c>
      <c r="C26" s="65">
        <v>100</v>
      </c>
      <c r="D26" s="61">
        <v>189</v>
      </c>
      <c r="E26" s="65">
        <v>7</v>
      </c>
      <c r="F26" s="60">
        <v>50</v>
      </c>
      <c r="G26" s="65">
        <v>0</v>
      </c>
    </row>
    <row r="27" spans="1:7" s="83" customFormat="1" ht="11.25">
      <c r="A27" s="14" t="s">
        <v>206</v>
      </c>
      <c r="B27" s="45">
        <f aca="true" t="shared" si="4" ref="B27:G27">SUM(B25:B26)</f>
        <v>696</v>
      </c>
      <c r="C27" s="17">
        <f t="shared" si="4"/>
        <v>172</v>
      </c>
      <c r="D27" s="45">
        <f t="shared" si="4"/>
        <v>397</v>
      </c>
      <c r="E27" s="17">
        <f t="shared" si="4"/>
        <v>31</v>
      </c>
      <c r="F27" s="45">
        <f t="shared" si="4"/>
        <v>96</v>
      </c>
      <c r="G27" s="17">
        <f t="shared" si="4"/>
        <v>0</v>
      </c>
    </row>
    <row r="28" spans="1:7" ht="11.25">
      <c r="A28" s="75" t="s">
        <v>36</v>
      </c>
      <c r="B28" s="60">
        <v>291</v>
      </c>
      <c r="C28" s="65">
        <v>54</v>
      </c>
      <c r="D28" s="61">
        <v>170</v>
      </c>
      <c r="E28" s="65">
        <v>10</v>
      </c>
      <c r="F28" s="60">
        <v>57</v>
      </c>
      <c r="G28" s="65">
        <v>0</v>
      </c>
    </row>
    <row r="29" spans="1:7" ht="11.25">
      <c r="A29" s="2" t="s">
        <v>37</v>
      </c>
      <c r="B29" s="44">
        <v>174</v>
      </c>
      <c r="C29" s="16">
        <v>27</v>
      </c>
      <c r="D29" s="45">
        <v>116</v>
      </c>
      <c r="E29" s="16">
        <v>6</v>
      </c>
      <c r="F29" s="44">
        <v>25</v>
      </c>
      <c r="G29" s="16">
        <v>0</v>
      </c>
    </row>
    <row r="30" spans="1:7" ht="11.25">
      <c r="A30" s="75" t="s">
        <v>38</v>
      </c>
      <c r="B30" s="60">
        <v>308</v>
      </c>
      <c r="C30" s="65">
        <v>77</v>
      </c>
      <c r="D30" s="61">
        <v>178</v>
      </c>
      <c r="E30" s="65">
        <v>20</v>
      </c>
      <c r="F30" s="60">
        <v>33</v>
      </c>
      <c r="G30" s="65">
        <v>0</v>
      </c>
    </row>
    <row r="31" spans="1:7" ht="11.25">
      <c r="A31" s="2" t="s">
        <v>39</v>
      </c>
      <c r="B31" s="44">
        <v>431</v>
      </c>
      <c r="C31" s="16">
        <v>80</v>
      </c>
      <c r="D31" s="45">
        <v>264</v>
      </c>
      <c r="E31" s="16">
        <v>25</v>
      </c>
      <c r="F31" s="44">
        <v>61</v>
      </c>
      <c r="G31" s="16">
        <v>1</v>
      </c>
    </row>
    <row r="32" spans="1:7" s="83" customFormat="1" ht="11.25">
      <c r="A32" s="79" t="s">
        <v>218</v>
      </c>
      <c r="B32" s="61">
        <f aca="true" t="shared" si="5" ref="B32:G32">SUM(B28:B31)</f>
        <v>1204</v>
      </c>
      <c r="C32" s="66">
        <f t="shared" si="5"/>
        <v>238</v>
      </c>
      <c r="D32" s="61">
        <f t="shared" si="5"/>
        <v>728</v>
      </c>
      <c r="E32" s="66">
        <f t="shared" si="5"/>
        <v>61</v>
      </c>
      <c r="F32" s="61">
        <f t="shared" si="5"/>
        <v>176</v>
      </c>
      <c r="G32" s="66">
        <f t="shared" si="5"/>
        <v>1</v>
      </c>
    </row>
    <row r="33" spans="1:12" ht="11.25">
      <c r="A33" s="2" t="s">
        <v>40</v>
      </c>
      <c r="B33" s="44">
        <v>441</v>
      </c>
      <c r="C33" s="16">
        <v>125</v>
      </c>
      <c r="D33" s="45">
        <v>240</v>
      </c>
      <c r="E33" s="16">
        <v>18</v>
      </c>
      <c r="F33" s="44">
        <v>58</v>
      </c>
      <c r="G33" s="16">
        <v>0</v>
      </c>
      <c r="I33" s="9"/>
      <c r="J33" s="9"/>
      <c r="K33" s="9"/>
      <c r="L33" s="9"/>
    </row>
    <row r="34" spans="1:7" ht="11.25">
      <c r="A34" s="75" t="s">
        <v>41</v>
      </c>
      <c r="B34" s="60">
        <v>372</v>
      </c>
      <c r="C34" s="65">
        <v>90</v>
      </c>
      <c r="D34" s="61">
        <v>209</v>
      </c>
      <c r="E34" s="65">
        <v>25</v>
      </c>
      <c r="F34" s="60">
        <v>48</v>
      </c>
      <c r="G34" s="65">
        <v>0</v>
      </c>
    </row>
    <row r="35" spans="1:7" ht="11.25">
      <c r="A35" s="2" t="s">
        <v>42</v>
      </c>
      <c r="B35" s="44">
        <v>543</v>
      </c>
      <c r="C35" s="16">
        <v>120</v>
      </c>
      <c r="D35" s="45">
        <v>331</v>
      </c>
      <c r="E35" s="16">
        <v>31</v>
      </c>
      <c r="F35" s="44">
        <v>61</v>
      </c>
      <c r="G35" s="16">
        <v>0</v>
      </c>
    </row>
    <row r="36" spans="1:7" ht="11.25">
      <c r="A36" s="75" t="s">
        <v>43</v>
      </c>
      <c r="B36" s="60">
        <v>410</v>
      </c>
      <c r="C36" s="65">
        <v>112</v>
      </c>
      <c r="D36" s="61">
        <v>225</v>
      </c>
      <c r="E36" s="65">
        <v>27</v>
      </c>
      <c r="F36" s="60">
        <v>46</v>
      </c>
      <c r="G36" s="65">
        <v>0</v>
      </c>
    </row>
    <row r="37" spans="1:7" s="83" customFormat="1" ht="11.25">
      <c r="A37" s="14" t="s">
        <v>306</v>
      </c>
      <c r="B37" s="45">
        <f aca="true" t="shared" si="6" ref="B37:G37">SUM(B33:B36)</f>
        <v>1766</v>
      </c>
      <c r="C37" s="17">
        <f t="shared" si="6"/>
        <v>447</v>
      </c>
      <c r="D37" s="45">
        <f t="shared" si="6"/>
        <v>1005</v>
      </c>
      <c r="E37" s="17">
        <f t="shared" si="6"/>
        <v>101</v>
      </c>
      <c r="F37" s="45">
        <f t="shared" si="6"/>
        <v>213</v>
      </c>
      <c r="G37" s="17">
        <f t="shared" si="6"/>
        <v>0</v>
      </c>
    </row>
    <row r="38" spans="1:7" ht="11.25">
      <c r="A38" s="75" t="s">
        <v>44</v>
      </c>
      <c r="B38" s="60">
        <v>108</v>
      </c>
      <c r="C38" s="65">
        <v>19</v>
      </c>
      <c r="D38" s="61">
        <v>68</v>
      </c>
      <c r="E38" s="65">
        <v>5</v>
      </c>
      <c r="F38" s="60">
        <v>16</v>
      </c>
      <c r="G38" s="65">
        <v>0</v>
      </c>
    </row>
    <row r="39" spans="1:7" ht="11.25">
      <c r="A39" s="2" t="s">
        <v>45</v>
      </c>
      <c r="B39" s="44">
        <v>244</v>
      </c>
      <c r="C39" s="16">
        <v>54</v>
      </c>
      <c r="D39" s="45">
        <v>129</v>
      </c>
      <c r="E39" s="16">
        <v>11</v>
      </c>
      <c r="F39" s="44">
        <v>50</v>
      </c>
      <c r="G39" s="16">
        <v>0</v>
      </c>
    </row>
    <row r="40" spans="1:7" ht="11.25">
      <c r="A40" s="75" t="s">
        <v>46</v>
      </c>
      <c r="B40" s="60">
        <v>452</v>
      </c>
      <c r="C40" s="65">
        <v>92</v>
      </c>
      <c r="D40" s="61">
        <v>270</v>
      </c>
      <c r="E40" s="65">
        <v>23</v>
      </c>
      <c r="F40" s="60">
        <v>67</v>
      </c>
      <c r="G40" s="65">
        <v>0</v>
      </c>
    </row>
    <row r="41" spans="1:7" ht="11.25">
      <c r="A41" s="2" t="s">
        <v>47</v>
      </c>
      <c r="B41" s="44">
        <v>460</v>
      </c>
      <c r="C41" s="16">
        <v>133</v>
      </c>
      <c r="D41" s="45">
        <v>242</v>
      </c>
      <c r="E41" s="16">
        <v>29</v>
      </c>
      <c r="F41" s="44">
        <v>56</v>
      </c>
      <c r="G41" s="16">
        <v>0</v>
      </c>
    </row>
    <row r="42" spans="1:7" s="83" customFormat="1" ht="11.25">
      <c r="A42" s="79" t="s">
        <v>309</v>
      </c>
      <c r="B42" s="61">
        <f aca="true" t="shared" si="7" ref="B42:G42">SUM(B38:B41)</f>
        <v>1264</v>
      </c>
      <c r="C42" s="66">
        <f t="shared" si="7"/>
        <v>298</v>
      </c>
      <c r="D42" s="61">
        <f t="shared" si="7"/>
        <v>709</v>
      </c>
      <c r="E42" s="66">
        <f t="shared" si="7"/>
        <v>68</v>
      </c>
      <c r="F42" s="61">
        <f t="shared" si="7"/>
        <v>189</v>
      </c>
      <c r="G42" s="66">
        <f t="shared" si="7"/>
        <v>0</v>
      </c>
    </row>
    <row r="43" spans="1:7" ht="11.25">
      <c r="A43" s="2" t="s">
        <v>48</v>
      </c>
      <c r="B43" s="44">
        <v>225</v>
      </c>
      <c r="C43" s="16">
        <v>42</v>
      </c>
      <c r="D43" s="45">
        <v>112</v>
      </c>
      <c r="E43" s="16">
        <v>17</v>
      </c>
      <c r="F43" s="44">
        <v>54</v>
      </c>
      <c r="G43" s="16">
        <v>0</v>
      </c>
    </row>
    <row r="44" spans="1:7" ht="11.25">
      <c r="A44" s="75" t="s">
        <v>49</v>
      </c>
      <c r="B44" s="60">
        <v>322</v>
      </c>
      <c r="C44" s="65">
        <v>62</v>
      </c>
      <c r="D44" s="61">
        <v>200</v>
      </c>
      <c r="E44" s="65">
        <v>19</v>
      </c>
      <c r="F44" s="60">
        <v>41</v>
      </c>
      <c r="G44" s="65">
        <v>0</v>
      </c>
    </row>
    <row r="45" spans="1:7" ht="11.25">
      <c r="A45" s="2" t="s">
        <v>50</v>
      </c>
      <c r="B45" s="44">
        <v>277</v>
      </c>
      <c r="C45" s="16">
        <v>42</v>
      </c>
      <c r="D45" s="45">
        <v>173</v>
      </c>
      <c r="E45" s="16">
        <v>23</v>
      </c>
      <c r="F45" s="44">
        <v>39</v>
      </c>
      <c r="G45" s="16">
        <v>0</v>
      </c>
    </row>
    <row r="46" spans="1:7" ht="11.25">
      <c r="A46" s="75" t="s">
        <v>51</v>
      </c>
      <c r="B46" s="60">
        <v>260</v>
      </c>
      <c r="C46" s="65">
        <v>44</v>
      </c>
      <c r="D46" s="61">
        <v>159</v>
      </c>
      <c r="E46" s="65">
        <v>8</v>
      </c>
      <c r="F46" s="60">
        <v>49</v>
      </c>
      <c r="G46" s="65">
        <v>0</v>
      </c>
    </row>
    <row r="47" spans="1:7" s="83" customFormat="1" ht="11.25">
      <c r="A47" s="14" t="s">
        <v>305</v>
      </c>
      <c r="B47" s="45">
        <f aca="true" t="shared" si="8" ref="B47:G47">SUM(B43:B46)</f>
        <v>1084</v>
      </c>
      <c r="C47" s="17">
        <f t="shared" si="8"/>
        <v>190</v>
      </c>
      <c r="D47" s="45">
        <f t="shared" si="8"/>
        <v>644</v>
      </c>
      <c r="E47" s="17">
        <f t="shared" si="8"/>
        <v>67</v>
      </c>
      <c r="F47" s="45">
        <f t="shared" si="8"/>
        <v>183</v>
      </c>
      <c r="G47" s="17">
        <f t="shared" si="8"/>
        <v>0</v>
      </c>
    </row>
    <row r="48" spans="1:7" s="83" customFormat="1" ht="11.25">
      <c r="A48" s="79" t="s">
        <v>307</v>
      </c>
      <c r="B48" s="61">
        <f aca="true" t="shared" si="9" ref="B48:G48">SUM(B47,B42,B37,B32)</f>
        <v>5318</v>
      </c>
      <c r="C48" s="66">
        <f t="shared" si="9"/>
        <v>1173</v>
      </c>
      <c r="D48" s="61">
        <f t="shared" si="9"/>
        <v>3086</v>
      </c>
      <c r="E48" s="66">
        <f t="shared" si="9"/>
        <v>297</v>
      </c>
      <c r="F48" s="61">
        <f t="shared" si="9"/>
        <v>761</v>
      </c>
      <c r="G48" s="66">
        <f t="shared" si="9"/>
        <v>1</v>
      </c>
    </row>
    <row r="49" spans="1:7" ht="11.25">
      <c r="A49" s="2" t="s">
        <v>52</v>
      </c>
      <c r="B49" s="44">
        <v>591</v>
      </c>
      <c r="C49" s="16">
        <v>243</v>
      </c>
      <c r="D49" s="45">
        <v>242</v>
      </c>
      <c r="E49" s="16">
        <v>29</v>
      </c>
      <c r="F49" s="44">
        <v>77</v>
      </c>
      <c r="G49" s="16">
        <v>0</v>
      </c>
    </row>
    <row r="50" spans="1:7" ht="11.25">
      <c r="A50" s="75" t="s">
        <v>53</v>
      </c>
      <c r="B50" s="60">
        <v>438</v>
      </c>
      <c r="C50" s="65">
        <v>157</v>
      </c>
      <c r="D50" s="61">
        <v>223</v>
      </c>
      <c r="E50" s="65">
        <v>23</v>
      </c>
      <c r="F50" s="60">
        <v>35</v>
      </c>
      <c r="G50" s="65">
        <v>0</v>
      </c>
    </row>
    <row r="51" spans="1:7" ht="11.25">
      <c r="A51" s="2" t="s">
        <v>54</v>
      </c>
      <c r="B51" s="44">
        <v>452</v>
      </c>
      <c r="C51" s="16">
        <v>137</v>
      </c>
      <c r="D51" s="45">
        <v>258</v>
      </c>
      <c r="E51" s="16">
        <v>18</v>
      </c>
      <c r="F51" s="44">
        <v>39</v>
      </c>
      <c r="G51" s="16">
        <v>0</v>
      </c>
    </row>
    <row r="52" spans="1:7" ht="11.25">
      <c r="A52" s="75" t="s">
        <v>55</v>
      </c>
      <c r="B52" s="60">
        <v>578</v>
      </c>
      <c r="C52" s="65">
        <v>249</v>
      </c>
      <c r="D52" s="61">
        <v>247</v>
      </c>
      <c r="E52" s="65">
        <v>35</v>
      </c>
      <c r="F52" s="60">
        <v>47</v>
      </c>
      <c r="G52" s="65">
        <v>0</v>
      </c>
    </row>
    <row r="53" spans="1:7" ht="11.25">
      <c r="A53" s="2" t="s">
        <v>56</v>
      </c>
      <c r="B53" s="44">
        <v>421</v>
      </c>
      <c r="C53" s="16">
        <v>162</v>
      </c>
      <c r="D53" s="45">
        <v>208</v>
      </c>
      <c r="E53" s="16">
        <v>17</v>
      </c>
      <c r="F53" s="44">
        <v>34</v>
      </c>
      <c r="G53" s="16">
        <v>0</v>
      </c>
    </row>
    <row r="54" spans="1:7" s="83" customFormat="1" ht="11.25">
      <c r="A54" s="79" t="s">
        <v>206</v>
      </c>
      <c r="B54" s="61">
        <f aca="true" t="shared" si="10" ref="B54:G54">SUM(B49:B53)</f>
        <v>2480</v>
      </c>
      <c r="C54" s="66">
        <f t="shared" si="10"/>
        <v>948</v>
      </c>
      <c r="D54" s="61">
        <f t="shared" si="10"/>
        <v>1178</v>
      </c>
      <c r="E54" s="66">
        <f t="shared" si="10"/>
        <v>122</v>
      </c>
      <c r="F54" s="61">
        <f t="shared" si="10"/>
        <v>232</v>
      </c>
      <c r="G54" s="66">
        <f t="shared" si="10"/>
        <v>0</v>
      </c>
    </row>
    <row r="55" spans="1:7" ht="11.25">
      <c r="A55" s="2" t="s">
        <v>57</v>
      </c>
      <c r="B55" s="44">
        <v>484</v>
      </c>
      <c r="C55" s="16">
        <v>153</v>
      </c>
      <c r="D55" s="45">
        <v>235</v>
      </c>
      <c r="E55" s="16">
        <v>30</v>
      </c>
      <c r="F55" s="44">
        <v>66</v>
      </c>
      <c r="G55" s="16">
        <v>0</v>
      </c>
    </row>
    <row r="56" spans="1:7" ht="11.25">
      <c r="A56" s="75" t="s">
        <v>58</v>
      </c>
      <c r="B56" s="60">
        <v>514</v>
      </c>
      <c r="C56" s="65">
        <v>183</v>
      </c>
      <c r="D56" s="61">
        <v>274</v>
      </c>
      <c r="E56" s="65">
        <v>13</v>
      </c>
      <c r="F56" s="60">
        <v>44</v>
      </c>
      <c r="G56" s="65">
        <v>0</v>
      </c>
    </row>
    <row r="57" spans="1:7" s="83" customFormat="1" ht="11.25">
      <c r="A57" s="14" t="s">
        <v>218</v>
      </c>
      <c r="B57" s="45">
        <f aca="true" t="shared" si="11" ref="B57:G57">SUM(B55:B56)</f>
        <v>998</v>
      </c>
      <c r="C57" s="17">
        <f t="shared" si="11"/>
        <v>336</v>
      </c>
      <c r="D57" s="45">
        <f t="shared" si="11"/>
        <v>509</v>
      </c>
      <c r="E57" s="17">
        <f t="shared" si="11"/>
        <v>43</v>
      </c>
      <c r="F57" s="45">
        <f t="shared" si="11"/>
        <v>110</v>
      </c>
      <c r="G57" s="17">
        <f t="shared" si="11"/>
        <v>0</v>
      </c>
    </row>
    <row r="58" spans="1:7" ht="11.25">
      <c r="A58" s="75" t="s">
        <v>59</v>
      </c>
      <c r="B58" s="60">
        <v>861</v>
      </c>
      <c r="C58" s="65">
        <v>284</v>
      </c>
      <c r="D58" s="61">
        <v>440</v>
      </c>
      <c r="E58" s="65">
        <v>41</v>
      </c>
      <c r="F58" s="60">
        <v>96</v>
      </c>
      <c r="G58" s="65">
        <v>0</v>
      </c>
    </row>
    <row r="59" spans="1:7" ht="11.25">
      <c r="A59" s="2" t="s">
        <v>60</v>
      </c>
      <c r="B59" s="44">
        <v>420</v>
      </c>
      <c r="C59" s="16">
        <v>149</v>
      </c>
      <c r="D59" s="45">
        <v>215</v>
      </c>
      <c r="E59" s="16">
        <v>20</v>
      </c>
      <c r="F59" s="44">
        <v>36</v>
      </c>
      <c r="G59" s="16">
        <v>0</v>
      </c>
    </row>
    <row r="60" spans="1:7" s="83" customFormat="1" ht="11.25">
      <c r="A60" s="79" t="s">
        <v>306</v>
      </c>
      <c r="B60" s="61">
        <f aca="true" t="shared" si="12" ref="B60:G60">SUM(B58:B59)</f>
        <v>1281</v>
      </c>
      <c r="C60" s="66">
        <f t="shared" si="12"/>
        <v>433</v>
      </c>
      <c r="D60" s="61">
        <f t="shared" si="12"/>
        <v>655</v>
      </c>
      <c r="E60" s="66">
        <f t="shared" si="12"/>
        <v>61</v>
      </c>
      <c r="F60" s="61">
        <f t="shared" si="12"/>
        <v>132</v>
      </c>
      <c r="G60" s="66">
        <f t="shared" si="12"/>
        <v>0</v>
      </c>
    </row>
    <row r="61" spans="1:7" ht="11.25">
      <c r="A61" s="2" t="s">
        <v>61</v>
      </c>
      <c r="B61" s="44">
        <v>624</v>
      </c>
      <c r="C61" s="16">
        <v>165</v>
      </c>
      <c r="D61" s="45">
        <v>372</v>
      </c>
      <c r="E61" s="16">
        <v>28</v>
      </c>
      <c r="F61" s="44">
        <v>59</v>
      </c>
      <c r="G61" s="16">
        <v>0</v>
      </c>
    </row>
    <row r="62" spans="1:7" ht="11.25">
      <c r="A62" s="75" t="s">
        <v>62</v>
      </c>
      <c r="B62" s="60">
        <v>419</v>
      </c>
      <c r="C62" s="65">
        <v>153</v>
      </c>
      <c r="D62" s="61">
        <v>210</v>
      </c>
      <c r="E62" s="65">
        <v>22</v>
      </c>
      <c r="F62" s="60">
        <v>34</v>
      </c>
      <c r="G62" s="65">
        <v>0</v>
      </c>
    </row>
    <row r="63" spans="1:7" s="83" customFormat="1" ht="11.25">
      <c r="A63" s="14" t="s">
        <v>309</v>
      </c>
      <c r="B63" s="45">
        <f aca="true" t="shared" si="13" ref="B63:G63">SUM(B61:B62)</f>
        <v>1043</v>
      </c>
      <c r="C63" s="17">
        <f t="shared" si="13"/>
        <v>318</v>
      </c>
      <c r="D63" s="45">
        <f t="shared" si="13"/>
        <v>582</v>
      </c>
      <c r="E63" s="17">
        <f t="shared" si="13"/>
        <v>50</v>
      </c>
      <c r="F63" s="45">
        <f t="shared" si="13"/>
        <v>93</v>
      </c>
      <c r="G63" s="17">
        <f t="shared" si="13"/>
        <v>0</v>
      </c>
    </row>
    <row r="64" spans="1:7" ht="11.25">
      <c r="A64" s="75" t="s">
        <v>63</v>
      </c>
      <c r="B64" s="60">
        <v>411</v>
      </c>
      <c r="C64" s="65">
        <v>121</v>
      </c>
      <c r="D64" s="61">
        <v>236</v>
      </c>
      <c r="E64" s="65">
        <v>17</v>
      </c>
      <c r="F64" s="60">
        <v>37</v>
      </c>
      <c r="G64" s="65">
        <v>0</v>
      </c>
    </row>
    <row r="65" spans="1:7" ht="11.25">
      <c r="A65" s="2" t="s">
        <v>64</v>
      </c>
      <c r="B65" s="44">
        <v>538</v>
      </c>
      <c r="C65" s="16">
        <v>219</v>
      </c>
      <c r="D65" s="45">
        <v>243</v>
      </c>
      <c r="E65" s="16">
        <v>30</v>
      </c>
      <c r="F65" s="44">
        <v>46</v>
      </c>
      <c r="G65" s="16">
        <v>0</v>
      </c>
    </row>
    <row r="66" spans="1:7" ht="11.25">
      <c r="A66" s="75" t="s">
        <v>65</v>
      </c>
      <c r="B66" s="60">
        <v>174</v>
      </c>
      <c r="C66" s="65">
        <v>56</v>
      </c>
      <c r="D66" s="61">
        <v>88</v>
      </c>
      <c r="E66" s="65">
        <v>16</v>
      </c>
      <c r="F66" s="60">
        <v>14</v>
      </c>
      <c r="G66" s="65">
        <v>0</v>
      </c>
    </row>
    <row r="67" spans="1:7" s="83" customFormat="1" ht="11.25">
      <c r="A67" s="14" t="s">
        <v>305</v>
      </c>
      <c r="B67" s="45">
        <f aca="true" t="shared" si="14" ref="B67:G67">SUM(B64:B66)</f>
        <v>1123</v>
      </c>
      <c r="C67" s="17">
        <f t="shared" si="14"/>
        <v>396</v>
      </c>
      <c r="D67" s="45">
        <f t="shared" si="14"/>
        <v>567</v>
      </c>
      <c r="E67" s="17">
        <f t="shared" si="14"/>
        <v>63</v>
      </c>
      <c r="F67" s="45">
        <f t="shared" si="14"/>
        <v>97</v>
      </c>
      <c r="G67" s="17">
        <f t="shared" si="14"/>
        <v>0</v>
      </c>
    </row>
    <row r="68" spans="1:7" s="83" customFormat="1" ht="11.25">
      <c r="A68" s="79" t="s">
        <v>206</v>
      </c>
      <c r="B68" s="61">
        <f aca="true" t="shared" si="15" ref="B68:G68">SUM(B67,B63,B60,B57)</f>
        <v>4445</v>
      </c>
      <c r="C68" s="66">
        <f t="shared" si="15"/>
        <v>1483</v>
      </c>
      <c r="D68" s="61">
        <f t="shared" si="15"/>
        <v>2313</v>
      </c>
      <c r="E68" s="66">
        <f t="shared" si="15"/>
        <v>217</v>
      </c>
      <c r="F68" s="61">
        <f t="shared" si="15"/>
        <v>432</v>
      </c>
      <c r="G68" s="66">
        <f t="shared" si="15"/>
        <v>0</v>
      </c>
    </row>
    <row r="69" spans="1:7" ht="11.25">
      <c r="A69" s="2" t="s">
        <v>67</v>
      </c>
      <c r="B69" s="44">
        <v>420</v>
      </c>
      <c r="C69" s="16">
        <v>197</v>
      </c>
      <c r="D69" s="45">
        <v>137</v>
      </c>
      <c r="E69" s="16">
        <v>13</v>
      </c>
      <c r="F69" s="44">
        <v>73</v>
      </c>
      <c r="G69" s="16">
        <v>0</v>
      </c>
    </row>
    <row r="70" spans="1:7" s="83" customFormat="1" ht="11.25">
      <c r="A70" s="79" t="s">
        <v>206</v>
      </c>
      <c r="B70" s="61">
        <f aca="true" t="shared" si="16" ref="B70:G70">SUM(B69)</f>
        <v>420</v>
      </c>
      <c r="C70" s="66">
        <f t="shared" si="16"/>
        <v>197</v>
      </c>
      <c r="D70" s="61">
        <f t="shared" si="16"/>
        <v>137</v>
      </c>
      <c r="E70" s="66">
        <f t="shared" si="16"/>
        <v>13</v>
      </c>
      <c r="F70" s="61">
        <f t="shared" si="16"/>
        <v>73</v>
      </c>
      <c r="G70" s="66">
        <f t="shared" si="16"/>
        <v>0</v>
      </c>
    </row>
    <row r="71" spans="1:7" ht="11.25">
      <c r="A71" s="2" t="s">
        <v>70</v>
      </c>
      <c r="B71" s="44">
        <v>412</v>
      </c>
      <c r="C71" s="16">
        <v>112</v>
      </c>
      <c r="D71" s="45">
        <v>199</v>
      </c>
      <c r="E71" s="16">
        <v>27</v>
      </c>
      <c r="F71" s="44">
        <v>74</v>
      </c>
      <c r="G71" s="16">
        <v>0</v>
      </c>
    </row>
    <row r="72" spans="1:7" ht="11.25">
      <c r="A72" s="75" t="s">
        <v>71</v>
      </c>
      <c r="B72" s="60">
        <v>351</v>
      </c>
      <c r="C72" s="65">
        <v>94</v>
      </c>
      <c r="D72" s="61">
        <v>169</v>
      </c>
      <c r="E72" s="65">
        <v>35</v>
      </c>
      <c r="F72" s="60">
        <v>53</v>
      </c>
      <c r="G72" s="65">
        <v>0</v>
      </c>
    </row>
    <row r="73" spans="1:7" ht="11.25">
      <c r="A73" s="2" t="s">
        <v>72</v>
      </c>
      <c r="B73" s="44">
        <v>472</v>
      </c>
      <c r="C73" s="16">
        <v>133</v>
      </c>
      <c r="D73" s="45">
        <v>232</v>
      </c>
      <c r="E73" s="16">
        <v>29</v>
      </c>
      <c r="F73" s="44">
        <v>78</v>
      </c>
      <c r="G73" s="16">
        <v>0</v>
      </c>
    </row>
    <row r="74" spans="1:7" ht="11.25">
      <c r="A74" s="75" t="s">
        <v>73</v>
      </c>
      <c r="B74" s="60">
        <v>514</v>
      </c>
      <c r="C74" s="65">
        <v>165</v>
      </c>
      <c r="D74" s="61">
        <v>233</v>
      </c>
      <c r="E74" s="65">
        <v>22</v>
      </c>
      <c r="F74" s="60">
        <v>94</v>
      </c>
      <c r="G74" s="65">
        <v>0</v>
      </c>
    </row>
    <row r="75" spans="1:7" ht="11.25">
      <c r="A75" s="2" t="s">
        <v>74</v>
      </c>
      <c r="B75" s="44">
        <v>363</v>
      </c>
      <c r="C75" s="16">
        <v>125</v>
      </c>
      <c r="D75" s="45">
        <v>156</v>
      </c>
      <c r="E75" s="16">
        <v>20</v>
      </c>
      <c r="F75" s="44">
        <v>62</v>
      </c>
      <c r="G75" s="16">
        <v>0</v>
      </c>
    </row>
    <row r="76" spans="1:7" ht="11.25">
      <c r="A76" s="75" t="s">
        <v>75</v>
      </c>
      <c r="B76" s="60">
        <v>520</v>
      </c>
      <c r="C76" s="65">
        <v>199</v>
      </c>
      <c r="D76" s="61">
        <v>226</v>
      </c>
      <c r="E76" s="65">
        <v>19</v>
      </c>
      <c r="F76" s="60">
        <v>76</v>
      </c>
      <c r="G76" s="65">
        <v>0</v>
      </c>
    </row>
    <row r="77" spans="1:7" ht="11.25">
      <c r="A77" s="2" t="s">
        <v>76</v>
      </c>
      <c r="B77" s="44">
        <v>322</v>
      </c>
      <c r="C77" s="16">
        <v>122</v>
      </c>
      <c r="D77" s="45">
        <v>125</v>
      </c>
      <c r="E77" s="16">
        <v>21</v>
      </c>
      <c r="F77" s="44">
        <v>54</v>
      </c>
      <c r="G77" s="16">
        <v>0</v>
      </c>
    </row>
    <row r="78" spans="1:7" ht="11.25">
      <c r="A78" s="75" t="s">
        <v>77</v>
      </c>
      <c r="B78" s="60">
        <v>459</v>
      </c>
      <c r="C78" s="65">
        <v>153</v>
      </c>
      <c r="D78" s="61">
        <v>216</v>
      </c>
      <c r="E78" s="65">
        <v>13</v>
      </c>
      <c r="F78" s="60">
        <v>77</v>
      </c>
      <c r="G78" s="65">
        <v>0</v>
      </c>
    </row>
    <row r="79" spans="1:7" s="83" customFormat="1" ht="11.25">
      <c r="A79" s="14" t="s">
        <v>206</v>
      </c>
      <c r="B79" s="45">
        <f aca="true" t="shared" si="17" ref="B79:G79">SUM(B71:B78)</f>
        <v>3413</v>
      </c>
      <c r="C79" s="17">
        <f t="shared" si="17"/>
        <v>1103</v>
      </c>
      <c r="D79" s="45">
        <f t="shared" si="17"/>
        <v>1556</v>
      </c>
      <c r="E79" s="17">
        <f t="shared" si="17"/>
        <v>186</v>
      </c>
      <c r="F79" s="45">
        <f t="shared" si="17"/>
        <v>568</v>
      </c>
      <c r="G79" s="17">
        <f t="shared" si="17"/>
        <v>0</v>
      </c>
    </row>
    <row r="80" spans="1:7" ht="11.25">
      <c r="A80" s="75" t="s">
        <v>78</v>
      </c>
      <c r="B80" s="60">
        <v>614</v>
      </c>
      <c r="C80" s="65">
        <v>203</v>
      </c>
      <c r="D80" s="61">
        <v>300</v>
      </c>
      <c r="E80" s="65">
        <v>36</v>
      </c>
      <c r="F80" s="60">
        <v>75</v>
      </c>
      <c r="G80" s="65">
        <v>0</v>
      </c>
    </row>
    <row r="81" spans="1:7" ht="11.25">
      <c r="A81" s="2" t="s">
        <v>79</v>
      </c>
      <c r="B81" s="44">
        <v>471</v>
      </c>
      <c r="C81" s="16">
        <v>196</v>
      </c>
      <c r="D81" s="45">
        <v>206</v>
      </c>
      <c r="E81" s="16">
        <v>18</v>
      </c>
      <c r="F81" s="44">
        <v>51</v>
      </c>
      <c r="G81" s="16">
        <v>0</v>
      </c>
    </row>
    <row r="82" spans="1:7" s="83" customFormat="1" ht="11.25">
      <c r="A82" s="92" t="s">
        <v>206</v>
      </c>
      <c r="B82" s="64">
        <f aca="true" t="shared" si="18" ref="B82:G82">SUM(B80:B81)</f>
        <v>1085</v>
      </c>
      <c r="C82" s="20">
        <f t="shared" si="18"/>
        <v>399</v>
      </c>
      <c r="D82" s="64">
        <f t="shared" si="18"/>
        <v>506</v>
      </c>
      <c r="E82" s="20">
        <f t="shared" si="18"/>
        <v>54</v>
      </c>
      <c r="F82" s="64">
        <f t="shared" si="18"/>
        <v>126</v>
      </c>
      <c r="G82" s="20">
        <f t="shared" si="18"/>
        <v>0</v>
      </c>
    </row>
    <row r="83" spans="1:7" s="81" customFormat="1" ht="69.75" customHeight="1">
      <c r="A83" s="91" t="s">
        <v>271</v>
      </c>
      <c r="B83" s="31" t="s">
        <v>2</v>
      </c>
      <c r="C83" s="25" t="s">
        <v>300</v>
      </c>
      <c r="D83" s="30" t="s">
        <v>302</v>
      </c>
      <c r="E83" s="25" t="s">
        <v>301</v>
      </c>
      <c r="F83" s="31" t="s">
        <v>199</v>
      </c>
      <c r="G83" s="25" t="s">
        <v>200</v>
      </c>
    </row>
    <row r="84" spans="1:7" ht="11.25">
      <c r="A84" s="48" t="s">
        <v>270</v>
      </c>
      <c r="B84" s="34" t="s">
        <v>1</v>
      </c>
      <c r="C84" s="54" t="s">
        <v>262</v>
      </c>
      <c r="D84" s="35" t="s">
        <v>263</v>
      </c>
      <c r="E84" s="54" t="s">
        <v>227</v>
      </c>
      <c r="F84" s="34" t="s">
        <v>198</v>
      </c>
      <c r="G84" s="52" t="s">
        <v>198</v>
      </c>
    </row>
    <row r="85" spans="1:7" ht="11.25">
      <c r="A85" s="53" t="s">
        <v>1</v>
      </c>
      <c r="B85" s="39" t="s">
        <v>1</v>
      </c>
      <c r="C85" s="55" t="s">
        <v>183</v>
      </c>
      <c r="D85" s="40" t="s">
        <v>184</v>
      </c>
      <c r="E85" s="55" t="s">
        <v>185</v>
      </c>
      <c r="F85" s="39" t="s">
        <v>198</v>
      </c>
      <c r="G85" s="53" t="s">
        <v>198</v>
      </c>
    </row>
    <row r="86" spans="1:7" ht="11.25">
      <c r="A86" s="75" t="s">
        <v>80</v>
      </c>
      <c r="B86" s="60">
        <v>278</v>
      </c>
      <c r="C86" s="65">
        <v>66</v>
      </c>
      <c r="D86" s="61">
        <v>171</v>
      </c>
      <c r="E86" s="65">
        <v>12</v>
      </c>
      <c r="F86" s="60">
        <v>29</v>
      </c>
      <c r="G86" s="65">
        <v>0</v>
      </c>
    </row>
    <row r="87" spans="1:7" ht="11.25">
      <c r="A87" s="2" t="s">
        <v>81</v>
      </c>
      <c r="B87" s="44">
        <v>306</v>
      </c>
      <c r="C87" s="16">
        <v>82</v>
      </c>
      <c r="D87" s="45">
        <v>170</v>
      </c>
      <c r="E87" s="16">
        <v>22</v>
      </c>
      <c r="F87" s="44">
        <v>32</v>
      </c>
      <c r="G87" s="16">
        <v>0</v>
      </c>
    </row>
    <row r="88" spans="1:7" ht="11.25">
      <c r="A88" s="75" t="s">
        <v>82</v>
      </c>
      <c r="B88" s="60">
        <v>307</v>
      </c>
      <c r="C88" s="65">
        <v>96</v>
      </c>
      <c r="D88" s="61">
        <v>157</v>
      </c>
      <c r="E88" s="65">
        <v>13</v>
      </c>
      <c r="F88" s="60">
        <v>41</v>
      </c>
      <c r="G88" s="65">
        <v>0</v>
      </c>
    </row>
    <row r="89" spans="1:7" ht="11.25">
      <c r="A89" s="2" t="s">
        <v>83</v>
      </c>
      <c r="B89" s="44">
        <v>475</v>
      </c>
      <c r="C89" s="16">
        <v>121</v>
      </c>
      <c r="D89" s="45">
        <v>299</v>
      </c>
      <c r="E89" s="16">
        <v>14</v>
      </c>
      <c r="F89" s="44">
        <v>41</v>
      </c>
      <c r="G89" s="16">
        <v>0</v>
      </c>
    </row>
    <row r="90" spans="1:7" ht="11.25">
      <c r="A90" s="75" t="s">
        <v>84</v>
      </c>
      <c r="B90" s="60">
        <v>376</v>
      </c>
      <c r="C90" s="65">
        <v>111</v>
      </c>
      <c r="D90" s="61">
        <v>221</v>
      </c>
      <c r="E90" s="65">
        <v>13</v>
      </c>
      <c r="F90" s="60">
        <v>31</v>
      </c>
      <c r="G90" s="65">
        <v>0</v>
      </c>
    </row>
    <row r="91" spans="1:7" s="83" customFormat="1" ht="11.25">
      <c r="A91" s="14" t="s">
        <v>218</v>
      </c>
      <c r="B91" s="45">
        <f aca="true" t="shared" si="19" ref="B91:G91">SUM(B86:B90)</f>
        <v>1742</v>
      </c>
      <c r="C91" s="17">
        <f t="shared" si="19"/>
        <v>476</v>
      </c>
      <c r="D91" s="45">
        <f t="shared" si="19"/>
        <v>1018</v>
      </c>
      <c r="E91" s="17">
        <f t="shared" si="19"/>
        <v>74</v>
      </c>
      <c r="F91" s="45">
        <f t="shared" si="19"/>
        <v>174</v>
      </c>
      <c r="G91" s="17">
        <f t="shared" si="19"/>
        <v>0</v>
      </c>
    </row>
    <row r="92" spans="1:7" ht="11.25">
      <c r="A92" s="75" t="s">
        <v>85</v>
      </c>
      <c r="B92" s="60">
        <v>528</v>
      </c>
      <c r="C92" s="65">
        <v>118</v>
      </c>
      <c r="D92" s="61">
        <v>307</v>
      </c>
      <c r="E92" s="65">
        <v>31</v>
      </c>
      <c r="F92" s="60">
        <v>72</v>
      </c>
      <c r="G92" s="65">
        <v>0</v>
      </c>
    </row>
    <row r="93" spans="1:7" ht="11.25">
      <c r="A93" s="2" t="s">
        <v>86</v>
      </c>
      <c r="B93" s="44">
        <v>254</v>
      </c>
      <c r="C93" s="16">
        <v>54</v>
      </c>
      <c r="D93" s="45">
        <v>147</v>
      </c>
      <c r="E93" s="16">
        <v>19</v>
      </c>
      <c r="F93" s="44">
        <v>34</v>
      </c>
      <c r="G93" s="16">
        <v>0</v>
      </c>
    </row>
    <row r="94" spans="1:7" ht="11.25">
      <c r="A94" s="75" t="s">
        <v>87</v>
      </c>
      <c r="B94" s="60">
        <v>284</v>
      </c>
      <c r="C94" s="65">
        <v>86</v>
      </c>
      <c r="D94" s="61">
        <v>173</v>
      </c>
      <c r="E94" s="65">
        <v>10</v>
      </c>
      <c r="F94" s="60">
        <v>15</v>
      </c>
      <c r="G94" s="65">
        <v>0</v>
      </c>
    </row>
    <row r="95" spans="1:7" ht="11.25">
      <c r="A95" s="2" t="s">
        <v>88</v>
      </c>
      <c r="B95" s="44">
        <v>421</v>
      </c>
      <c r="C95" s="16">
        <v>112</v>
      </c>
      <c r="D95" s="45">
        <v>243</v>
      </c>
      <c r="E95" s="16">
        <v>30</v>
      </c>
      <c r="F95" s="44">
        <v>36</v>
      </c>
      <c r="G95" s="16">
        <v>0</v>
      </c>
    </row>
    <row r="96" spans="1:7" ht="11.25">
      <c r="A96" s="75" t="s">
        <v>89</v>
      </c>
      <c r="B96" s="60">
        <v>419</v>
      </c>
      <c r="C96" s="65">
        <v>142</v>
      </c>
      <c r="D96" s="61">
        <v>236</v>
      </c>
      <c r="E96" s="65">
        <v>20</v>
      </c>
      <c r="F96" s="60">
        <v>21</v>
      </c>
      <c r="G96" s="65">
        <v>0</v>
      </c>
    </row>
    <row r="97" spans="1:7" s="83" customFormat="1" ht="11.25">
      <c r="A97" s="14" t="s">
        <v>306</v>
      </c>
      <c r="B97" s="45">
        <f aca="true" t="shared" si="20" ref="B97:G97">SUM(B92:B96)</f>
        <v>1906</v>
      </c>
      <c r="C97" s="17">
        <f t="shared" si="20"/>
        <v>512</v>
      </c>
      <c r="D97" s="45">
        <f t="shared" si="20"/>
        <v>1106</v>
      </c>
      <c r="E97" s="17">
        <f t="shared" si="20"/>
        <v>110</v>
      </c>
      <c r="F97" s="45">
        <f t="shared" si="20"/>
        <v>178</v>
      </c>
      <c r="G97" s="17">
        <f t="shared" si="20"/>
        <v>0</v>
      </c>
    </row>
    <row r="98" spans="1:7" ht="11.25">
      <c r="A98" s="75" t="s">
        <v>90</v>
      </c>
      <c r="B98" s="60">
        <v>275</v>
      </c>
      <c r="C98" s="65">
        <v>70</v>
      </c>
      <c r="D98" s="61">
        <v>154</v>
      </c>
      <c r="E98" s="65">
        <v>17</v>
      </c>
      <c r="F98" s="60">
        <v>34</v>
      </c>
      <c r="G98" s="65">
        <v>0</v>
      </c>
    </row>
    <row r="99" spans="1:7" ht="11.25">
      <c r="A99" s="2" t="s">
        <v>91</v>
      </c>
      <c r="B99" s="44">
        <v>371</v>
      </c>
      <c r="C99" s="16">
        <v>90</v>
      </c>
      <c r="D99" s="45">
        <v>223</v>
      </c>
      <c r="E99" s="16">
        <v>22</v>
      </c>
      <c r="F99" s="44">
        <v>36</v>
      </c>
      <c r="G99" s="16">
        <v>0</v>
      </c>
    </row>
    <row r="100" spans="1:7" ht="11.25">
      <c r="A100" s="75" t="s">
        <v>92</v>
      </c>
      <c r="B100" s="60">
        <v>205</v>
      </c>
      <c r="C100" s="65">
        <v>45</v>
      </c>
      <c r="D100" s="61">
        <v>135</v>
      </c>
      <c r="E100" s="65">
        <v>9</v>
      </c>
      <c r="F100" s="60">
        <v>16</v>
      </c>
      <c r="G100" s="65">
        <v>0</v>
      </c>
    </row>
    <row r="101" spans="1:7" ht="11.25">
      <c r="A101" s="2" t="s">
        <v>93</v>
      </c>
      <c r="B101" s="44">
        <v>294</v>
      </c>
      <c r="C101" s="16">
        <v>67</v>
      </c>
      <c r="D101" s="45">
        <v>166</v>
      </c>
      <c r="E101" s="16">
        <v>25</v>
      </c>
      <c r="F101" s="44">
        <v>36</v>
      </c>
      <c r="G101" s="16">
        <v>0</v>
      </c>
    </row>
    <row r="102" spans="1:7" ht="11.25">
      <c r="A102" s="75" t="s">
        <v>94</v>
      </c>
      <c r="B102" s="60">
        <v>162</v>
      </c>
      <c r="C102" s="65">
        <v>51</v>
      </c>
      <c r="D102" s="61">
        <v>79</v>
      </c>
      <c r="E102" s="65">
        <v>8</v>
      </c>
      <c r="F102" s="60">
        <v>24</v>
      </c>
      <c r="G102" s="65">
        <v>0</v>
      </c>
    </row>
    <row r="103" spans="1:7" s="83" customFormat="1" ht="11.25">
      <c r="A103" s="14" t="s">
        <v>309</v>
      </c>
      <c r="B103" s="45">
        <f aca="true" t="shared" si="21" ref="B103:G103">SUM(B98:B102)</f>
        <v>1307</v>
      </c>
      <c r="C103" s="17">
        <f t="shared" si="21"/>
        <v>323</v>
      </c>
      <c r="D103" s="45">
        <f t="shared" si="21"/>
        <v>757</v>
      </c>
      <c r="E103" s="17">
        <f t="shared" si="21"/>
        <v>81</v>
      </c>
      <c r="F103" s="45">
        <f t="shared" si="21"/>
        <v>146</v>
      </c>
      <c r="G103" s="17">
        <f t="shared" si="21"/>
        <v>0</v>
      </c>
    </row>
    <row r="104" spans="1:7" ht="11.25">
      <c r="A104" s="75" t="s">
        <v>95</v>
      </c>
      <c r="B104" s="60">
        <v>557</v>
      </c>
      <c r="C104" s="65">
        <v>159</v>
      </c>
      <c r="D104" s="61">
        <v>314</v>
      </c>
      <c r="E104" s="65">
        <v>30</v>
      </c>
      <c r="F104" s="60">
        <v>54</v>
      </c>
      <c r="G104" s="65">
        <v>0</v>
      </c>
    </row>
    <row r="105" spans="1:7" ht="11.25">
      <c r="A105" s="2" t="s">
        <v>96</v>
      </c>
      <c r="B105" s="44">
        <v>622</v>
      </c>
      <c r="C105" s="16">
        <v>182</v>
      </c>
      <c r="D105" s="45">
        <v>358</v>
      </c>
      <c r="E105" s="16">
        <v>34</v>
      </c>
      <c r="F105" s="44">
        <v>48</v>
      </c>
      <c r="G105" s="16">
        <v>0</v>
      </c>
    </row>
    <row r="106" spans="1:7" ht="11.25">
      <c r="A106" s="75" t="s">
        <v>97</v>
      </c>
      <c r="B106" s="60">
        <v>385</v>
      </c>
      <c r="C106" s="65">
        <v>87</v>
      </c>
      <c r="D106" s="61">
        <v>240</v>
      </c>
      <c r="E106" s="65">
        <v>20</v>
      </c>
      <c r="F106" s="60">
        <v>38</v>
      </c>
      <c r="G106" s="65">
        <v>0</v>
      </c>
    </row>
    <row r="107" spans="1:7" ht="11.25">
      <c r="A107" s="2" t="s">
        <v>98</v>
      </c>
      <c r="B107" s="44">
        <v>479</v>
      </c>
      <c r="C107" s="16">
        <v>121</v>
      </c>
      <c r="D107" s="45">
        <v>302</v>
      </c>
      <c r="E107" s="16">
        <v>20</v>
      </c>
      <c r="F107" s="44">
        <v>36</v>
      </c>
      <c r="G107" s="16">
        <v>0</v>
      </c>
    </row>
    <row r="108" spans="1:7" ht="11.25">
      <c r="A108" s="75" t="s">
        <v>99</v>
      </c>
      <c r="B108" s="60">
        <v>652</v>
      </c>
      <c r="C108" s="65">
        <v>183</v>
      </c>
      <c r="D108" s="61">
        <v>377</v>
      </c>
      <c r="E108" s="65">
        <v>28</v>
      </c>
      <c r="F108" s="60">
        <v>64</v>
      </c>
      <c r="G108" s="65">
        <v>0</v>
      </c>
    </row>
    <row r="109" spans="1:7" s="83" customFormat="1" ht="11.25">
      <c r="A109" s="14" t="s">
        <v>305</v>
      </c>
      <c r="B109" s="45">
        <f aca="true" t="shared" si="22" ref="B109:G109">SUM(B104:B108)</f>
        <v>2695</v>
      </c>
      <c r="C109" s="17">
        <f t="shared" si="22"/>
        <v>732</v>
      </c>
      <c r="D109" s="45">
        <f t="shared" si="22"/>
        <v>1591</v>
      </c>
      <c r="E109" s="17">
        <f t="shared" si="22"/>
        <v>132</v>
      </c>
      <c r="F109" s="45">
        <f t="shared" si="22"/>
        <v>240</v>
      </c>
      <c r="G109" s="17">
        <f t="shared" si="22"/>
        <v>0</v>
      </c>
    </row>
    <row r="110" spans="1:7" ht="11.25">
      <c r="A110" s="75" t="s">
        <v>100</v>
      </c>
      <c r="B110" s="60">
        <v>438</v>
      </c>
      <c r="C110" s="65">
        <v>108</v>
      </c>
      <c r="D110" s="61">
        <v>267</v>
      </c>
      <c r="E110" s="65">
        <v>19</v>
      </c>
      <c r="F110" s="60">
        <v>44</v>
      </c>
      <c r="G110" s="65">
        <v>0</v>
      </c>
    </row>
    <row r="111" spans="1:7" ht="11.25">
      <c r="A111" s="2" t="s">
        <v>101</v>
      </c>
      <c r="B111" s="44">
        <v>482</v>
      </c>
      <c r="C111" s="16">
        <v>141</v>
      </c>
      <c r="D111" s="45">
        <v>271</v>
      </c>
      <c r="E111" s="16">
        <v>23</v>
      </c>
      <c r="F111" s="44">
        <v>47</v>
      </c>
      <c r="G111" s="16">
        <v>0</v>
      </c>
    </row>
    <row r="112" spans="1:7" ht="11.25">
      <c r="A112" s="75" t="s">
        <v>102</v>
      </c>
      <c r="B112" s="60">
        <v>399</v>
      </c>
      <c r="C112" s="65">
        <v>97</v>
      </c>
      <c r="D112" s="61">
        <v>238</v>
      </c>
      <c r="E112" s="65">
        <v>19</v>
      </c>
      <c r="F112" s="60">
        <v>45</v>
      </c>
      <c r="G112" s="65">
        <v>0</v>
      </c>
    </row>
    <row r="113" spans="1:7" ht="11.25">
      <c r="A113" s="2" t="s">
        <v>103</v>
      </c>
      <c r="B113" s="44">
        <v>394</v>
      </c>
      <c r="C113" s="16">
        <v>89</v>
      </c>
      <c r="D113" s="45">
        <v>240</v>
      </c>
      <c r="E113" s="16">
        <v>23</v>
      </c>
      <c r="F113" s="44">
        <v>42</v>
      </c>
      <c r="G113" s="16">
        <v>0</v>
      </c>
    </row>
    <row r="114" spans="1:7" ht="11.25">
      <c r="A114" s="75" t="s">
        <v>104</v>
      </c>
      <c r="B114" s="60">
        <v>714</v>
      </c>
      <c r="C114" s="65">
        <v>181</v>
      </c>
      <c r="D114" s="61">
        <v>432</v>
      </c>
      <c r="E114" s="65">
        <v>33</v>
      </c>
      <c r="F114" s="60">
        <v>68</v>
      </c>
      <c r="G114" s="65">
        <v>0</v>
      </c>
    </row>
    <row r="115" spans="1:7" s="83" customFormat="1" ht="11.25">
      <c r="A115" s="14" t="s">
        <v>304</v>
      </c>
      <c r="B115" s="45">
        <f aca="true" t="shared" si="23" ref="B115:G115">SUM(B110:B114)</f>
        <v>2427</v>
      </c>
      <c r="C115" s="17">
        <f t="shared" si="23"/>
        <v>616</v>
      </c>
      <c r="D115" s="45">
        <f t="shared" si="23"/>
        <v>1448</v>
      </c>
      <c r="E115" s="17">
        <f t="shared" si="23"/>
        <v>117</v>
      </c>
      <c r="F115" s="45">
        <f t="shared" si="23"/>
        <v>246</v>
      </c>
      <c r="G115" s="17">
        <f t="shared" si="23"/>
        <v>0</v>
      </c>
    </row>
    <row r="116" spans="1:7" ht="11.25">
      <c r="A116" s="75" t="s">
        <v>105</v>
      </c>
      <c r="B116" s="60">
        <v>184</v>
      </c>
      <c r="C116" s="65">
        <v>33</v>
      </c>
      <c r="D116" s="61">
        <v>123</v>
      </c>
      <c r="E116" s="65">
        <v>7</v>
      </c>
      <c r="F116" s="60">
        <v>21</v>
      </c>
      <c r="G116" s="65">
        <v>0</v>
      </c>
    </row>
    <row r="117" spans="1:7" ht="11.25">
      <c r="A117" s="2" t="s">
        <v>106</v>
      </c>
      <c r="B117" s="44">
        <v>169</v>
      </c>
      <c r="C117" s="16">
        <v>35</v>
      </c>
      <c r="D117" s="45">
        <v>107</v>
      </c>
      <c r="E117" s="16">
        <v>11</v>
      </c>
      <c r="F117" s="44">
        <v>16</v>
      </c>
      <c r="G117" s="16">
        <v>0</v>
      </c>
    </row>
    <row r="118" spans="1:7" ht="11.25">
      <c r="A118" s="75" t="s">
        <v>107</v>
      </c>
      <c r="B118" s="60">
        <v>91</v>
      </c>
      <c r="C118" s="65">
        <v>28</v>
      </c>
      <c r="D118" s="61">
        <v>45</v>
      </c>
      <c r="E118" s="65">
        <v>1</v>
      </c>
      <c r="F118" s="60">
        <v>17</v>
      </c>
      <c r="G118" s="65">
        <v>0</v>
      </c>
    </row>
    <row r="119" spans="1:7" ht="11.25">
      <c r="A119" s="2" t="s">
        <v>108</v>
      </c>
      <c r="B119" s="44">
        <v>618</v>
      </c>
      <c r="C119" s="16">
        <v>157</v>
      </c>
      <c r="D119" s="45">
        <v>364</v>
      </c>
      <c r="E119" s="16">
        <v>28</v>
      </c>
      <c r="F119" s="44">
        <v>69</v>
      </c>
      <c r="G119" s="16">
        <v>0</v>
      </c>
    </row>
    <row r="120" spans="1:7" ht="11.25">
      <c r="A120" s="75" t="s">
        <v>109</v>
      </c>
      <c r="B120" s="60">
        <v>577</v>
      </c>
      <c r="C120" s="65">
        <v>156</v>
      </c>
      <c r="D120" s="61">
        <v>351</v>
      </c>
      <c r="E120" s="65">
        <v>17</v>
      </c>
      <c r="F120" s="60">
        <v>53</v>
      </c>
      <c r="G120" s="65">
        <v>0</v>
      </c>
    </row>
    <row r="121" spans="1:7" s="83" customFormat="1" ht="11.25">
      <c r="A121" s="14" t="s">
        <v>224</v>
      </c>
      <c r="B121" s="45">
        <f aca="true" t="shared" si="24" ref="B121:G121">SUM(B116:B120)</f>
        <v>1639</v>
      </c>
      <c r="C121" s="17">
        <f t="shared" si="24"/>
        <v>409</v>
      </c>
      <c r="D121" s="45">
        <f t="shared" si="24"/>
        <v>990</v>
      </c>
      <c r="E121" s="17">
        <f t="shared" si="24"/>
        <v>64</v>
      </c>
      <c r="F121" s="45">
        <f t="shared" si="24"/>
        <v>176</v>
      </c>
      <c r="G121" s="17">
        <f t="shared" si="24"/>
        <v>0</v>
      </c>
    </row>
    <row r="122" spans="1:7" s="83" customFormat="1" ht="11.25">
      <c r="A122" s="79" t="s">
        <v>225</v>
      </c>
      <c r="B122" s="61">
        <f aca="true" t="shared" si="25" ref="B122:G122">SUM(B121,B115,B109,B103,B97,B91)</f>
        <v>11716</v>
      </c>
      <c r="C122" s="66">
        <f t="shared" si="25"/>
        <v>3068</v>
      </c>
      <c r="D122" s="61">
        <f t="shared" si="25"/>
        <v>6910</v>
      </c>
      <c r="E122" s="66">
        <f t="shared" si="25"/>
        <v>578</v>
      </c>
      <c r="F122" s="61">
        <f t="shared" si="25"/>
        <v>1160</v>
      </c>
      <c r="G122" s="66">
        <f t="shared" si="25"/>
        <v>0</v>
      </c>
    </row>
    <row r="123" spans="1:7" ht="11.25">
      <c r="A123" s="2" t="s">
        <v>110</v>
      </c>
      <c r="B123" s="44">
        <v>353</v>
      </c>
      <c r="C123" s="16">
        <v>110</v>
      </c>
      <c r="D123" s="45">
        <v>189</v>
      </c>
      <c r="E123" s="16">
        <v>28</v>
      </c>
      <c r="F123" s="44">
        <v>26</v>
      </c>
      <c r="G123" s="16">
        <v>0</v>
      </c>
    </row>
    <row r="124" spans="1:7" ht="11.25">
      <c r="A124" s="75" t="s">
        <v>111</v>
      </c>
      <c r="B124" s="60">
        <v>415</v>
      </c>
      <c r="C124" s="65">
        <v>132</v>
      </c>
      <c r="D124" s="61">
        <v>215</v>
      </c>
      <c r="E124" s="65">
        <v>27</v>
      </c>
      <c r="F124" s="60">
        <v>41</v>
      </c>
      <c r="G124" s="65">
        <v>0</v>
      </c>
    </row>
    <row r="125" spans="1:7" s="83" customFormat="1" ht="11.25">
      <c r="A125" s="14" t="s">
        <v>206</v>
      </c>
      <c r="B125" s="45">
        <f aca="true" t="shared" si="26" ref="B125:G125">SUM(B123:B124)</f>
        <v>768</v>
      </c>
      <c r="C125" s="17">
        <f t="shared" si="26"/>
        <v>242</v>
      </c>
      <c r="D125" s="45">
        <f t="shared" si="26"/>
        <v>404</v>
      </c>
      <c r="E125" s="17">
        <f t="shared" si="26"/>
        <v>55</v>
      </c>
      <c r="F125" s="45">
        <f t="shared" si="26"/>
        <v>67</v>
      </c>
      <c r="G125" s="17">
        <f t="shared" si="26"/>
        <v>0</v>
      </c>
    </row>
    <row r="126" spans="1:7" ht="11.25">
      <c r="A126" s="75" t="s">
        <v>112</v>
      </c>
      <c r="B126" s="60">
        <v>677</v>
      </c>
      <c r="C126" s="65">
        <v>301</v>
      </c>
      <c r="D126" s="61">
        <v>250</v>
      </c>
      <c r="E126" s="65">
        <v>2</v>
      </c>
      <c r="F126" s="60">
        <v>124</v>
      </c>
      <c r="G126" s="65">
        <v>0</v>
      </c>
    </row>
    <row r="127" spans="1:7" s="83" customFormat="1" ht="11.25">
      <c r="A127" s="14" t="s">
        <v>206</v>
      </c>
      <c r="B127" s="45">
        <f aca="true" t="shared" si="27" ref="B127:G127">SUM(B126)</f>
        <v>677</v>
      </c>
      <c r="C127" s="17">
        <f t="shared" si="27"/>
        <v>301</v>
      </c>
      <c r="D127" s="45">
        <f t="shared" si="27"/>
        <v>250</v>
      </c>
      <c r="E127" s="17">
        <f t="shared" si="27"/>
        <v>2</v>
      </c>
      <c r="F127" s="45">
        <f t="shared" si="27"/>
        <v>124</v>
      </c>
      <c r="G127" s="17">
        <f t="shared" si="27"/>
        <v>0</v>
      </c>
    </row>
    <row r="128" spans="1:7" ht="11.25">
      <c r="A128" s="75" t="s">
        <v>113</v>
      </c>
      <c r="B128" s="60">
        <v>671</v>
      </c>
      <c r="C128" s="65">
        <v>228</v>
      </c>
      <c r="D128" s="61">
        <v>355</v>
      </c>
      <c r="E128" s="65">
        <v>33</v>
      </c>
      <c r="F128" s="60">
        <v>55</v>
      </c>
      <c r="G128" s="65">
        <v>0</v>
      </c>
    </row>
    <row r="129" spans="1:7" ht="11.25">
      <c r="A129" s="2" t="s">
        <v>114</v>
      </c>
      <c r="B129" s="44">
        <v>586</v>
      </c>
      <c r="C129" s="16">
        <v>195</v>
      </c>
      <c r="D129" s="45">
        <v>288</v>
      </c>
      <c r="E129" s="16">
        <v>46</v>
      </c>
      <c r="F129" s="44">
        <v>57</v>
      </c>
      <c r="G129" s="16">
        <v>0</v>
      </c>
    </row>
    <row r="130" spans="1:7" s="83" customFormat="1" ht="11.25">
      <c r="A130" s="79" t="s">
        <v>206</v>
      </c>
      <c r="B130" s="61">
        <f aca="true" t="shared" si="28" ref="B130:G130">SUM(B128:B129)</f>
        <v>1257</v>
      </c>
      <c r="C130" s="66">
        <f t="shared" si="28"/>
        <v>423</v>
      </c>
      <c r="D130" s="61">
        <f t="shared" si="28"/>
        <v>643</v>
      </c>
      <c r="E130" s="66">
        <f t="shared" si="28"/>
        <v>79</v>
      </c>
      <c r="F130" s="61">
        <f t="shared" si="28"/>
        <v>112</v>
      </c>
      <c r="G130" s="66">
        <f t="shared" si="28"/>
        <v>0</v>
      </c>
    </row>
    <row r="131" spans="1:7" ht="11.25">
      <c r="A131" s="2" t="s">
        <v>117</v>
      </c>
      <c r="B131" s="44">
        <v>965</v>
      </c>
      <c r="C131" s="16">
        <v>259</v>
      </c>
      <c r="D131" s="45">
        <v>554</v>
      </c>
      <c r="E131" s="16">
        <v>51</v>
      </c>
      <c r="F131" s="44">
        <v>101</v>
      </c>
      <c r="G131" s="16">
        <v>0</v>
      </c>
    </row>
    <row r="132" spans="1:7" ht="11.25">
      <c r="A132" s="75" t="s">
        <v>118</v>
      </c>
      <c r="B132" s="60">
        <v>520</v>
      </c>
      <c r="C132" s="65">
        <v>139</v>
      </c>
      <c r="D132" s="61">
        <v>289</v>
      </c>
      <c r="E132" s="65">
        <v>19</v>
      </c>
      <c r="F132" s="60">
        <v>73</v>
      </c>
      <c r="G132" s="65">
        <v>0</v>
      </c>
    </row>
    <row r="133" spans="1:7" ht="11.25">
      <c r="A133" s="2" t="s">
        <v>119</v>
      </c>
      <c r="B133" s="44">
        <v>735</v>
      </c>
      <c r="C133" s="16">
        <v>161</v>
      </c>
      <c r="D133" s="45">
        <v>383</v>
      </c>
      <c r="E133" s="16">
        <v>29</v>
      </c>
      <c r="F133" s="44">
        <v>162</v>
      </c>
      <c r="G133" s="16">
        <v>0</v>
      </c>
    </row>
    <row r="134" spans="1:7" ht="11.25">
      <c r="A134" s="75" t="s">
        <v>120</v>
      </c>
      <c r="B134" s="60">
        <v>935</v>
      </c>
      <c r="C134" s="65">
        <v>244</v>
      </c>
      <c r="D134" s="61">
        <v>545</v>
      </c>
      <c r="E134" s="65">
        <v>56</v>
      </c>
      <c r="F134" s="60">
        <v>90</v>
      </c>
      <c r="G134" s="65">
        <v>0</v>
      </c>
    </row>
    <row r="135" spans="1:7" ht="11.25">
      <c r="A135" s="2" t="s">
        <v>121</v>
      </c>
      <c r="B135" s="44">
        <v>755</v>
      </c>
      <c r="C135" s="16">
        <v>175</v>
      </c>
      <c r="D135" s="45">
        <v>447</v>
      </c>
      <c r="E135" s="16">
        <v>38</v>
      </c>
      <c r="F135" s="44">
        <v>95</v>
      </c>
      <c r="G135" s="16">
        <v>0</v>
      </c>
    </row>
    <row r="136" spans="1:7" ht="11.25">
      <c r="A136" s="75" t="s">
        <v>122</v>
      </c>
      <c r="B136" s="60">
        <v>596</v>
      </c>
      <c r="C136" s="65">
        <v>182</v>
      </c>
      <c r="D136" s="61">
        <v>330</v>
      </c>
      <c r="E136" s="65">
        <v>25</v>
      </c>
      <c r="F136" s="60">
        <v>59</v>
      </c>
      <c r="G136" s="65">
        <v>0</v>
      </c>
    </row>
    <row r="137" spans="1:7" ht="11.25">
      <c r="A137" s="2" t="s">
        <v>123</v>
      </c>
      <c r="B137" s="44">
        <v>603</v>
      </c>
      <c r="C137" s="16">
        <v>236</v>
      </c>
      <c r="D137" s="45">
        <v>259</v>
      </c>
      <c r="E137" s="16">
        <v>48</v>
      </c>
      <c r="F137" s="44">
        <v>60</v>
      </c>
      <c r="G137" s="16">
        <v>0</v>
      </c>
    </row>
    <row r="138" spans="1:7" ht="11.25">
      <c r="A138" s="75" t="s">
        <v>124</v>
      </c>
      <c r="B138" s="60">
        <v>693</v>
      </c>
      <c r="C138" s="65">
        <v>247</v>
      </c>
      <c r="D138" s="61">
        <v>321</v>
      </c>
      <c r="E138" s="65">
        <v>32</v>
      </c>
      <c r="F138" s="60">
        <v>93</v>
      </c>
      <c r="G138" s="65">
        <v>0</v>
      </c>
    </row>
    <row r="139" spans="1:7" ht="11.25">
      <c r="A139" s="2" t="s">
        <v>125</v>
      </c>
      <c r="B139" s="44">
        <v>371</v>
      </c>
      <c r="C139" s="16">
        <v>115</v>
      </c>
      <c r="D139" s="45">
        <v>171</v>
      </c>
      <c r="E139" s="16">
        <v>26</v>
      </c>
      <c r="F139" s="44">
        <v>59</v>
      </c>
      <c r="G139" s="16">
        <v>0</v>
      </c>
    </row>
    <row r="140" spans="1:7" ht="11.25">
      <c r="A140" s="75" t="s">
        <v>126</v>
      </c>
      <c r="B140" s="60">
        <v>210</v>
      </c>
      <c r="C140" s="65">
        <v>64</v>
      </c>
      <c r="D140" s="61">
        <v>95</v>
      </c>
      <c r="E140" s="65">
        <v>13</v>
      </c>
      <c r="F140" s="60">
        <v>38</v>
      </c>
      <c r="G140" s="65">
        <v>0</v>
      </c>
    </row>
    <row r="141" spans="1:7" s="83" customFormat="1" ht="11.25">
      <c r="A141" s="14" t="s">
        <v>206</v>
      </c>
      <c r="B141" s="45">
        <f aca="true" t="shared" si="29" ref="B141:G141">SUM(B131:B140)</f>
        <v>6383</v>
      </c>
      <c r="C141" s="17">
        <f t="shared" si="29"/>
        <v>1822</v>
      </c>
      <c r="D141" s="45">
        <f t="shared" si="29"/>
        <v>3394</v>
      </c>
      <c r="E141" s="17">
        <f t="shared" si="29"/>
        <v>337</v>
      </c>
      <c r="F141" s="45">
        <f t="shared" si="29"/>
        <v>830</v>
      </c>
      <c r="G141" s="17">
        <f t="shared" si="29"/>
        <v>0</v>
      </c>
    </row>
    <row r="142" spans="1:7" ht="11.25">
      <c r="A142" s="75" t="s">
        <v>127</v>
      </c>
      <c r="B142" s="60">
        <v>604</v>
      </c>
      <c r="C142" s="65">
        <v>206</v>
      </c>
      <c r="D142" s="61">
        <v>306</v>
      </c>
      <c r="E142" s="65">
        <v>31</v>
      </c>
      <c r="F142" s="60">
        <v>61</v>
      </c>
      <c r="G142" s="65">
        <v>0</v>
      </c>
    </row>
    <row r="143" spans="1:7" ht="11.25">
      <c r="A143" s="2" t="s">
        <v>128</v>
      </c>
      <c r="B143" s="44">
        <v>525</v>
      </c>
      <c r="C143" s="16">
        <v>191</v>
      </c>
      <c r="D143" s="45">
        <v>245</v>
      </c>
      <c r="E143" s="16">
        <v>31</v>
      </c>
      <c r="F143" s="44">
        <v>58</v>
      </c>
      <c r="G143" s="16">
        <v>0</v>
      </c>
    </row>
    <row r="144" spans="1:7" ht="11.25">
      <c r="A144" s="75" t="s">
        <v>129</v>
      </c>
      <c r="B144" s="60">
        <v>663</v>
      </c>
      <c r="C144" s="65">
        <v>202</v>
      </c>
      <c r="D144" s="61">
        <v>348</v>
      </c>
      <c r="E144" s="65">
        <v>34</v>
      </c>
      <c r="F144" s="60">
        <v>79</v>
      </c>
      <c r="G144" s="65">
        <v>0</v>
      </c>
    </row>
    <row r="145" spans="1:7" s="83" customFormat="1" ht="11.25">
      <c r="A145" s="14" t="s">
        <v>206</v>
      </c>
      <c r="B145" s="45">
        <f aca="true" t="shared" si="30" ref="B145:G145">SUM(B142:B144)</f>
        <v>1792</v>
      </c>
      <c r="C145" s="17">
        <f t="shared" si="30"/>
        <v>599</v>
      </c>
      <c r="D145" s="45">
        <f t="shared" si="30"/>
        <v>899</v>
      </c>
      <c r="E145" s="17">
        <f t="shared" si="30"/>
        <v>96</v>
      </c>
      <c r="F145" s="45">
        <f t="shared" si="30"/>
        <v>198</v>
      </c>
      <c r="G145" s="17">
        <f t="shared" si="30"/>
        <v>0</v>
      </c>
    </row>
    <row r="146" spans="1:7" ht="11.25">
      <c r="A146" s="75" t="s">
        <v>130</v>
      </c>
      <c r="B146" s="60">
        <v>238</v>
      </c>
      <c r="C146" s="65">
        <v>74</v>
      </c>
      <c r="D146" s="61">
        <v>114</v>
      </c>
      <c r="E146" s="65">
        <v>8</v>
      </c>
      <c r="F146" s="60">
        <v>42</v>
      </c>
      <c r="G146" s="65">
        <v>0</v>
      </c>
    </row>
    <row r="147" spans="1:7" ht="11.25">
      <c r="A147" s="2" t="s">
        <v>131</v>
      </c>
      <c r="B147" s="44">
        <v>472</v>
      </c>
      <c r="C147" s="16">
        <v>154</v>
      </c>
      <c r="D147" s="45">
        <v>224</v>
      </c>
      <c r="E147" s="16">
        <v>22</v>
      </c>
      <c r="F147" s="44">
        <v>72</v>
      </c>
      <c r="G147" s="16">
        <v>0</v>
      </c>
    </row>
    <row r="148" spans="1:7" ht="11.25">
      <c r="A148" s="75" t="s">
        <v>132</v>
      </c>
      <c r="B148" s="60">
        <v>434</v>
      </c>
      <c r="C148" s="65">
        <v>106</v>
      </c>
      <c r="D148" s="61">
        <v>237</v>
      </c>
      <c r="E148" s="65">
        <v>19</v>
      </c>
      <c r="F148" s="60">
        <v>72</v>
      </c>
      <c r="G148" s="65">
        <v>0</v>
      </c>
    </row>
    <row r="149" spans="1:7" s="83" customFormat="1" ht="11.25">
      <c r="A149" s="14" t="s">
        <v>206</v>
      </c>
      <c r="B149" s="45">
        <f aca="true" t="shared" si="31" ref="B149:G149">SUM(B146:B148)</f>
        <v>1144</v>
      </c>
      <c r="C149" s="17">
        <f t="shared" si="31"/>
        <v>334</v>
      </c>
      <c r="D149" s="45">
        <f t="shared" si="31"/>
        <v>575</v>
      </c>
      <c r="E149" s="17">
        <f t="shared" si="31"/>
        <v>49</v>
      </c>
      <c r="F149" s="45">
        <f t="shared" si="31"/>
        <v>186</v>
      </c>
      <c r="G149" s="17">
        <f t="shared" si="31"/>
        <v>0</v>
      </c>
    </row>
    <row r="150" spans="1:7" ht="11.25">
      <c r="A150" s="75" t="s">
        <v>133</v>
      </c>
      <c r="B150" s="60">
        <v>580</v>
      </c>
      <c r="C150" s="65">
        <v>208</v>
      </c>
      <c r="D150" s="61">
        <v>249</v>
      </c>
      <c r="E150" s="65">
        <v>28</v>
      </c>
      <c r="F150" s="60">
        <v>95</v>
      </c>
      <c r="G150" s="65">
        <v>0</v>
      </c>
    </row>
    <row r="151" spans="1:7" ht="11.25">
      <c r="A151" s="2" t="s">
        <v>134</v>
      </c>
      <c r="B151" s="44">
        <v>406</v>
      </c>
      <c r="C151" s="16">
        <v>129</v>
      </c>
      <c r="D151" s="45">
        <v>218</v>
      </c>
      <c r="E151" s="16">
        <v>16</v>
      </c>
      <c r="F151" s="44">
        <v>43</v>
      </c>
      <c r="G151" s="16">
        <v>0</v>
      </c>
    </row>
    <row r="152" spans="1:7" ht="11.25">
      <c r="A152" s="75" t="s">
        <v>135</v>
      </c>
      <c r="B152" s="60">
        <v>485</v>
      </c>
      <c r="C152" s="65">
        <v>172</v>
      </c>
      <c r="D152" s="61">
        <v>230</v>
      </c>
      <c r="E152" s="65">
        <v>28</v>
      </c>
      <c r="F152" s="60">
        <v>55</v>
      </c>
      <c r="G152" s="65">
        <v>0</v>
      </c>
    </row>
    <row r="153" spans="1:7" s="83" customFormat="1" ht="11.25">
      <c r="A153" s="14" t="s">
        <v>206</v>
      </c>
      <c r="B153" s="45">
        <f aca="true" t="shared" si="32" ref="B153:G153">SUM(B150:B152)</f>
        <v>1471</v>
      </c>
      <c r="C153" s="17">
        <f t="shared" si="32"/>
        <v>509</v>
      </c>
      <c r="D153" s="45">
        <f t="shared" si="32"/>
        <v>697</v>
      </c>
      <c r="E153" s="17">
        <f t="shared" si="32"/>
        <v>72</v>
      </c>
      <c r="F153" s="45">
        <f t="shared" si="32"/>
        <v>193</v>
      </c>
      <c r="G153" s="17">
        <f t="shared" si="32"/>
        <v>0</v>
      </c>
    </row>
    <row r="154" spans="1:7" ht="11.25">
      <c r="A154" s="75" t="s">
        <v>136</v>
      </c>
      <c r="B154" s="60">
        <v>668</v>
      </c>
      <c r="C154" s="65">
        <v>247</v>
      </c>
      <c r="D154" s="61">
        <v>301</v>
      </c>
      <c r="E154" s="65">
        <v>41</v>
      </c>
      <c r="F154" s="60">
        <v>79</v>
      </c>
      <c r="G154" s="65">
        <v>0</v>
      </c>
    </row>
    <row r="155" spans="1:7" s="83" customFormat="1" ht="11.25">
      <c r="A155" s="14" t="s">
        <v>206</v>
      </c>
      <c r="B155" s="45">
        <f aca="true" t="shared" si="33" ref="B155:G155">SUM(B154)</f>
        <v>668</v>
      </c>
      <c r="C155" s="17">
        <f t="shared" si="33"/>
        <v>247</v>
      </c>
      <c r="D155" s="45">
        <f t="shared" si="33"/>
        <v>301</v>
      </c>
      <c r="E155" s="17">
        <f t="shared" si="33"/>
        <v>41</v>
      </c>
      <c r="F155" s="45">
        <f t="shared" si="33"/>
        <v>79</v>
      </c>
      <c r="G155" s="17">
        <f t="shared" si="33"/>
        <v>0</v>
      </c>
    </row>
    <row r="156" spans="1:7" ht="11.25">
      <c r="A156" s="75" t="s">
        <v>137</v>
      </c>
      <c r="B156" s="60">
        <v>368</v>
      </c>
      <c r="C156" s="65">
        <v>115</v>
      </c>
      <c r="D156" s="61">
        <v>195</v>
      </c>
      <c r="E156" s="65">
        <v>29</v>
      </c>
      <c r="F156" s="60">
        <v>29</v>
      </c>
      <c r="G156" s="65">
        <v>0</v>
      </c>
    </row>
    <row r="157" spans="1:7" ht="11.25">
      <c r="A157" s="2" t="s">
        <v>138</v>
      </c>
      <c r="B157" s="44">
        <v>458</v>
      </c>
      <c r="C157" s="16">
        <v>158</v>
      </c>
      <c r="D157" s="45">
        <v>217</v>
      </c>
      <c r="E157" s="16">
        <v>35</v>
      </c>
      <c r="F157" s="44">
        <v>48</v>
      </c>
      <c r="G157" s="16">
        <v>0</v>
      </c>
    </row>
    <row r="158" spans="1:7" ht="11.25">
      <c r="A158" s="75" t="s">
        <v>139</v>
      </c>
      <c r="B158" s="60">
        <v>250</v>
      </c>
      <c r="C158" s="65">
        <v>116</v>
      </c>
      <c r="D158" s="61">
        <v>88</v>
      </c>
      <c r="E158" s="65">
        <v>15</v>
      </c>
      <c r="F158" s="60">
        <v>31</v>
      </c>
      <c r="G158" s="65">
        <v>0</v>
      </c>
    </row>
    <row r="159" spans="1:7" s="83" customFormat="1" ht="11.25">
      <c r="A159" s="14" t="s">
        <v>206</v>
      </c>
      <c r="B159" s="45">
        <f aca="true" t="shared" si="34" ref="B159:G159">SUM(B156:B158)</f>
        <v>1076</v>
      </c>
      <c r="C159" s="17">
        <f t="shared" si="34"/>
        <v>389</v>
      </c>
      <c r="D159" s="45">
        <f t="shared" si="34"/>
        <v>500</v>
      </c>
      <c r="E159" s="17">
        <f t="shared" si="34"/>
        <v>79</v>
      </c>
      <c r="F159" s="45">
        <f t="shared" si="34"/>
        <v>108</v>
      </c>
      <c r="G159" s="17">
        <f t="shared" si="34"/>
        <v>0</v>
      </c>
    </row>
    <row r="160" spans="1:7" ht="11.25">
      <c r="A160" s="75" t="s">
        <v>141</v>
      </c>
      <c r="B160" s="60">
        <v>498</v>
      </c>
      <c r="C160" s="65">
        <v>178</v>
      </c>
      <c r="D160" s="61">
        <v>247</v>
      </c>
      <c r="E160" s="65">
        <v>23</v>
      </c>
      <c r="F160" s="60">
        <v>50</v>
      </c>
      <c r="G160" s="65">
        <v>0</v>
      </c>
    </row>
    <row r="161" spans="1:7" ht="11.25">
      <c r="A161" s="2" t="s">
        <v>142</v>
      </c>
      <c r="B161" s="44">
        <v>531</v>
      </c>
      <c r="C161" s="16">
        <v>189</v>
      </c>
      <c r="D161" s="45">
        <v>229</v>
      </c>
      <c r="E161" s="16">
        <v>31</v>
      </c>
      <c r="F161" s="44">
        <v>82</v>
      </c>
      <c r="G161" s="16">
        <v>0</v>
      </c>
    </row>
    <row r="162" spans="1:7" ht="11.25">
      <c r="A162" s="75" t="s">
        <v>143</v>
      </c>
      <c r="B162" s="60">
        <v>592</v>
      </c>
      <c r="C162" s="65">
        <v>209</v>
      </c>
      <c r="D162" s="61">
        <v>292</v>
      </c>
      <c r="E162" s="65">
        <v>28</v>
      </c>
      <c r="F162" s="60">
        <v>63</v>
      </c>
      <c r="G162" s="65">
        <v>0</v>
      </c>
    </row>
    <row r="163" spans="1:7" ht="11.25">
      <c r="A163" s="2" t="s">
        <v>144</v>
      </c>
      <c r="B163" s="44">
        <v>915</v>
      </c>
      <c r="C163" s="16">
        <v>341</v>
      </c>
      <c r="D163" s="45">
        <v>418</v>
      </c>
      <c r="E163" s="16">
        <v>48</v>
      </c>
      <c r="F163" s="44">
        <v>107</v>
      </c>
      <c r="G163" s="16">
        <v>1</v>
      </c>
    </row>
    <row r="164" spans="1:7" s="83" customFormat="1" ht="11.25">
      <c r="A164" s="14" t="s">
        <v>206</v>
      </c>
      <c r="B164" s="45">
        <f aca="true" t="shared" si="35" ref="B164:G164">SUM(B160:B163)</f>
        <v>2536</v>
      </c>
      <c r="C164" s="17">
        <f t="shared" si="35"/>
        <v>917</v>
      </c>
      <c r="D164" s="45">
        <f t="shared" si="35"/>
        <v>1186</v>
      </c>
      <c r="E164" s="17">
        <f t="shared" si="35"/>
        <v>130</v>
      </c>
      <c r="F164" s="45">
        <f t="shared" si="35"/>
        <v>302</v>
      </c>
      <c r="G164" s="17">
        <f t="shared" si="35"/>
        <v>1</v>
      </c>
    </row>
    <row r="165" spans="1:7" ht="11.25">
      <c r="A165" s="75" t="s">
        <v>1</v>
      </c>
      <c r="B165" s="57" t="s">
        <v>1</v>
      </c>
      <c r="C165" s="75" t="s">
        <v>1</v>
      </c>
      <c r="D165" s="70" t="s">
        <v>1</v>
      </c>
      <c r="E165" s="75" t="s">
        <v>1</v>
      </c>
      <c r="F165" s="57" t="s">
        <v>1</v>
      </c>
      <c r="G165" s="75" t="s">
        <v>1</v>
      </c>
    </row>
    <row r="166" spans="1:7" ht="11.25">
      <c r="A166" s="75" t="s">
        <v>1</v>
      </c>
      <c r="B166" s="57" t="s">
        <v>1</v>
      </c>
      <c r="C166" s="75" t="s">
        <v>1</v>
      </c>
      <c r="D166" s="70" t="s">
        <v>1</v>
      </c>
      <c r="E166" s="75" t="s">
        <v>1</v>
      </c>
      <c r="F166" s="57" t="s">
        <v>1</v>
      </c>
      <c r="G166" s="75" t="s">
        <v>1</v>
      </c>
    </row>
    <row r="167" spans="1:7" s="83" customFormat="1" ht="11.25">
      <c r="A167" s="14" t="s">
        <v>145</v>
      </c>
      <c r="B167" s="45">
        <f aca="true" t="shared" si="36" ref="B167:G167">SUM(B164,B159,B155,B153,B149,B145,B141,B130,B127,B125,B82,B79,B70,B68,B54,B27,B24,B21,B15,B5)</f>
        <v>37915</v>
      </c>
      <c r="C167" s="17">
        <f t="shared" si="36"/>
        <v>12811</v>
      </c>
      <c r="D167" s="45">
        <f t="shared" si="36"/>
        <v>18631</v>
      </c>
      <c r="E167" s="17">
        <f t="shared" si="36"/>
        <v>1995</v>
      </c>
      <c r="F167" s="45">
        <f t="shared" si="36"/>
        <v>4476</v>
      </c>
      <c r="G167" s="17">
        <f t="shared" si="36"/>
        <v>2</v>
      </c>
    </row>
    <row r="168" spans="1:7" s="83" customFormat="1" ht="11.25">
      <c r="A168" s="14" t="s">
        <v>146</v>
      </c>
      <c r="B168" s="45">
        <f aca="true" t="shared" si="37" ref="B168:G168">SUM(B48,B122)</f>
        <v>17034</v>
      </c>
      <c r="C168" s="17">
        <f t="shared" si="37"/>
        <v>4241</v>
      </c>
      <c r="D168" s="45">
        <f t="shared" si="37"/>
        <v>9996</v>
      </c>
      <c r="E168" s="17">
        <f t="shared" si="37"/>
        <v>875</v>
      </c>
      <c r="F168" s="45">
        <f t="shared" si="37"/>
        <v>1921</v>
      </c>
      <c r="G168" s="17">
        <f t="shared" si="37"/>
        <v>1</v>
      </c>
    </row>
    <row r="169" spans="1:7" s="83" customFormat="1" ht="11.25">
      <c r="A169" s="14" t="s">
        <v>147</v>
      </c>
      <c r="B169" s="45">
        <f aca="true" t="shared" si="38" ref="B169:G169">SUM(B167:B168)</f>
        <v>54949</v>
      </c>
      <c r="C169" s="17">
        <f t="shared" si="38"/>
        <v>17052</v>
      </c>
      <c r="D169" s="45">
        <f t="shared" si="38"/>
        <v>28627</v>
      </c>
      <c r="E169" s="17">
        <f t="shared" si="38"/>
        <v>2870</v>
      </c>
      <c r="F169" s="45">
        <f t="shared" si="38"/>
        <v>6397</v>
      </c>
      <c r="G169" s="17">
        <f t="shared" si="38"/>
        <v>3</v>
      </c>
    </row>
    <row r="170" spans="1:8" s="83" customFormat="1" ht="11.25">
      <c r="A170" s="14"/>
      <c r="B170" s="45"/>
      <c r="C170" s="17"/>
      <c r="D170" s="45"/>
      <c r="E170" s="17"/>
      <c r="F170" s="45"/>
      <c r="G170" s="17"/>
      <c r="H170" s="11"/>
    </row>
    <row r="171" spans="1:8" s="83" customFormat="1" ht="11.25">
      <c r="A171" s="14"/>
      <c r="B171" s="45"/>
      <c r="C171" s="17"/>
      <c r="D171" s="45"/>
      <c r="E171" s="17"/>
      <c r="F171" s="45"/>
      <c r="G171" s="17"/>
      <c r="H171" s="11"/>
    </row>
    <row r="172" spans="1:10" s="81" customFormat="1" ht="69.75" customHeight="1">
      <c r="A172" s="91" t="s">
        <v>272</v>
      </c>
      <c r="B172" s="31" t="s">
        <v>2</v>
      </c>
      <c r="C172" s="25" t="s">
        <v>298</v>
      </c>
      <c r="D172" s="31" t="s">
        <v>299</v>
      </c>
      <c r="E172" s="25" t="s">
        <v>298</v>
      </c>
      <c r="F172" s="31" t="s">
        <v>298</v>
      </c>
      <c r="G172" s="25" t="s">
        <v>299</v>
      </c>
      <c r="H172" s="31" t="s">
        <v>199</v>
      </c>
      <c r="I172" s="25" t="s">
        <v>200</v>
      </c>
      <c r="J172" s="103"/>
    </row>
    <row r="173" spans="1:10" ht="11.25">
      <c r="A173" s="48" t="s">
        <v>270</v>
      </c>
      <c r="B173" s="34" t="s">
        <v>1</v>
      </c>
      <c r="C173" s="54" t="s">
        <v>262</v>
      </c>
      <c r="D173" s="36" t="s">
        <v>263</v>
      </c>
      <c r="E173" s="54" t="s">
        <v>227</v>
      </c>
      <c r="F173" s="36" t="s">
        <v>264</v>
      </c>
      <c r="G173" s="54" t="s">
        <v>232</v>
      </c>
      <c r="H173" s="34" t="s">
        <v>198</v>
      </c>
      <c r="I173" s="52" t="s">
        <v>198</v>
      </c>
      <c r="J173" s="57"/>
    </row>
    <row r="174" spans="1:10" ht="11.25">
      <c r="A174" s="53" t="s">
        <v>1</v>
      </c>
      <c r="B174" s="39" t="s">
        <v>1</v>
      </c>
      <c r="C174" s="55" t="s">
        <v>183</v>
      </c>
      <c r="D174" s="41" t="s">
        <v>184</v>
      </c>
      <c r="E174" s="55" t="s">
        <v>185</v>
      </c>
      <c r="F174" s="41" t="s">
        <v>186</v>
      </c>
      <c r="G174" s="55" t="s">
        <v>187</v>
      </c>
      <c r="H174" s="39" t="s">
        <v>198</v>
      </c>
      <c r="I174" s="53" t="s">
        <v>198</v>
      </c>
      <c r="J174" s="57"/>
    </row>
    <row r="175" spans="1:10" ht="11.25">
      <c r="A175" s="75" t="s">
        <v>21</v>
      </c>
      <c r="B175" s="60">
        <v>800</v>
      </c>
      <c r="C175" s="65">
        <v>475</v>
      </c>
      <c r="D175" s="60">
        <v>135</v>
      </c>
      <c r="E175" s="65">
        <v>37</v>
      </c>
      <c r="F175" s="60">
        <v>49</v>
      </c>
      <c r="G175" s="65">
        <v>10</v>
      </c>
      <c r="H175" s="60">
        <v>94</v>
      </c>
      <c r="I175" s="65">
        <v>0</v>
      </c>
      <c r="J175" s="60"/>
    </row>
    <row r="176" spans="1:10" ht="11.25">
      <c r="A176" s="2" t="s">
        <v>22</v>
      </c>
      <c r="B176" s="44">
        <v>557</v>
      </c>
      <c r="C176" s="16">
        <v>340</v>
      </c>
      <c r="D176" s="44">
        <v>85</v>
      </c>
      <c r="E176" s="16">
        <v>23</v>
      </c>
      <c r="F176" s="44">
        <v>32</v>
      </c>
      <c r="G176" s="16">
        <v>4</v>
      </c>
      <c r="H176" s="44">
        <v>73</v>
      </c>
      <c r="I176" s="16">
        <v>0</v>
      </c>
      <c r="J176" s="60"/>
    </row>
    <row r="177" spans="1:10" ht="11.25">
      <c r="A177" s="75" t="s">
        <v>23</v>
      </c>
      <c r="B177" s="60">
        <v>502</v>
      </c>
      <c r="C177" s="65">
        <v>273</v>
      </c>
      <c r="D177" s="60">
        <v>94</v>
      </c>
      <c r="E177" s="65">
        <v>33</v>
      </c>
      <c r="F177" s="60">
        <v>24</v>
      </c>
      <c r="G177" s="65">
        <v>4</v>
      </c>
      <c r="H177" s="60">
        <v>74</v>
      </c>
      <c r="I177" s="65">
        <v>0</v>
      </c>
      <c r="J177" s="60"/>
    </row>
    <row r="178" spans="1:10" s="83" customFormat="1" ht="11.25">
      <c r="A178" s="14" t="s">
        <v>206</v>
      </c>
      <c r="B178" s="45">
        <f aca="true" t="shared" si="39" ref="B178:I178">SUM(B175:B177)</f>
        <v>1859</v>
      </c>
      <c r="C178" s="17">
        <f t="shared" si="39"/>
        <v>1088</v>
      </c>
      <c r="D178" s="45">
        <f t="shared" si="39"/>
        <v>314</v>
      </c>
      <c r="E178" s="17">
        <f t="shared" si="39"/>
        <v>93</v>
      </c>
      <c r="F178" s="45">
        <f t="shared" si="39"/>
        <v>105</v>
      </c>
      <c r="G178" s="17">
        <f t="shared" si="39"/>
        <v>18</v>
      </c>
      <c r="H178" s="45">
        <f t="shared" si="39"/>
        <v>241</v>
      </c>
      <c r="I178" s="17">
        <f t="shared" si="39"/>
        <v>0</v>
      </c>
      <c r="J178" s="61"/>
    </row>
    <row r="179" spans="1:10" ht="11.25">
      <c r="A179" s="75" t="s">
        <v>24</v>
      </c>
      <c r="B179" s="60">
        <v>525</v>
      </c>
      <c r="C179" s="65">
        <v>269</v>
      </c>
      <c r="D179" s="60">
        <v>101</v>
      </c>
      <c r="E179" s="65">
        <v>32</v>
      </c>
      <c r="F179" s="60">
        <v>27</v>
      </c>
      <c r="G179" s="65">
        <v>9</v>
      </c>
      <c r="H179" s="60">
        <v>87</v>
      </c>
      <c r="I179" s="65">
        <v>0</v>
      </c>
      <c r="J179" s="60"/>
    </row>
    <row r="180" spans="1:10" ht="11.25">
      <c r="A180" s="2" t="s">
        <v>25</v>
      </c>
      <c r="B180" s="44">
        <v>172</v>
      </c>
      <c r="C180" s="16">
        <v>95</v>
      </c>
      <c r="D180" s="44">
        <v>32</v>
      </c>
      <c r="E180" s="16">
        <v>5</v>
      </c>
      <c r="F180" s="44">
        <v>14</v>
      </c>
      <c r="G180" s="16">
        <v>2</v>
      </c>
      <c r="H180" s="44">
        <v>24</v>
      </c>
      <c r="I180" s="16">
        <v>0</v>
      </c>
      <c r="J180" s="60"/>
    </row>
    <row r="181" spans="1:10" s="83" customFormat="1" ht="11.25">
      <c r="A181" s="79" t="s">
        <v>206</v>
      </c>
      <c r="B181" s="61">
        <f aca="true" t="shared" si="40" ref="B181:I181">SUM(B179:B180)</f>
        <v>697</v>
      </c>
      <c r="C181" s="66">
        <f t="shared" si="40"/>
        <v>364</v>
      </c>
      <c r="D181" s="61">
        <f t="shared" si="40"/>
        <v>133</v>
      </c>
      <c r="E181" s="66">
        <f t="shared" si="40"/>
        <v>37</v>
      </c>
      <c r="F181" s="61">
        <f t="shared" si="40"/>
        <v>41</v>
      </c>
      <c r="G181" s="66">
        <f t="shared" si="40"/>
        <v>11</v>
      </c>
      <c r="H181" s="61">
        <f t="shared" si="40"/>
        <v>111</v>
      </c>
      <c r="I181" s="66">
        <f t="shared" si="40"/>
        <v>0</v>
      </c>
      <c r="J181" s="61"/>
    </row>
    <row r="182" spans="1:10" ht="11.25">
      <c r="A182" s="2" t="s">
        <v>31</v>
      </c>
      <c r="B182" s="44">
        <v>497</v>
      </c>
      <c r="C182" s="16">
        <v>281</v>
      </c>
      <c r="D182" s="44">
        <v>94</v>
      </c>
      <c r="E182" s="16">
        <v>35</v>
      </c>
      <c r="F182" s="44">
        <v>23</v>
      </c>
      <c r="G182" s="16">
        <v>4</v>
      </c>
      <c r="H182" s="44">
        <v>60</v>
      </c>
      <c r="I182" s="16">
        <v>0</v>
      </c>
      <c r="J182" s="60"/>
    </row>
    <row r="183" spans="1:10" s="83" customFormat="1" ht="11.25">
      <c r="A183" s="79" t="s">
        <v>206</v>
      </c>
      <c r="B183" s="61">
        <f aca="true" t="shared" si="41" ref="B183:I183">SUM(B182)</f>
        <v>497</v>
      </c>
      <c r="C183" s="66">
        <f t="shared" si="41"/>
        <v>281</v>
      </c>
      <c r="D183" s="61">
        <f t="shared" si="41"/>
        <v>94</v>
      </c>
      <c r="E183" s="66">
        <f t="shared" si="41"/>
        <v>35</v>
      </c>
      <c r="F183" s="61">
        <f t="shared" si="41"/>
        <v>23</v>
      </c>
      <c r="G183" s="66">
        <f t="shared" si="41"/>
        <v>4</v>
      </c>
      <c r="H183" s="61">
        <f t="shared" si="41"/>
        <v>60</v>
      </c>
      <c r="I183" s="66">
        <f t="shared" si="41"/>
        <v>0</v>
      </c>
      <c r="J183" s="61"/>
    </row>
    <row r="184" spans="1:10" ht="11.25">
      <c r="A184" s="2" t="s">
        <v>66</v>
      </c>
      <c r="B184" s="44">
        <v>698</v>
      </c>
      <c r="C184" s="16">
        <v>314</v>
      </c>
      <c r="D184" s="44">
        <v>146</v>
      </c>
      <c r="E184" s="16">
        <v>27</v>
      </c>
      <c r="F184" s="44">
        <v>42</v>
      </c>
      <c r="G184" s="16">
        <v>7</v>
      </c>
      <c r="H184" s="44">
        <v>162</v>
      </c>
      <c r="I184" s="16">
        <v>0</v>
      </c>
      <c r="J184" s="60"/>
    </row>
    <row r="185" spans="1:10" s="83" customFormat="1" ht="11.25">
      <c r="A185" s="79" t="s">
        <v>206</v>
      </c>
      <c r="B185" s="61">
        <f aca="true" t="shared" si="42" ref="B185:I185">SUM(B184)</f>
        <v>698</v>
      </c>
      <c r="C185" s="66">
        <f t="shared" si="42"/>
        <v>314</v>
      </c>
      <c r="D185" s="61">
        <f t="shared" si="42"/>
        <v>146</v>
      </c>
      <c r="E185" s="66">
        <f t="shared" si="42"/>
        <v>27</v>
      </c>
      <c r="F185" s="61">
        <f t="shared" si="42"/>
        <v>42</v>
      </c>
      <c r="G185" s="66">
        <f t="shared" si="42"/>
        <v>7</v>
      </c>
      <c r="H185" s="61">
        <f t="shared" si="42"/>
        <v>162</v>
      </c>
      <c r="I185" s="66">
        <f t="shared" si="42"/>
        <v>0</v>
      </c>
      <c r="J185" s="61"/>
    </row>
    <row r="186" spans="1:10" ht="11.25">
      <c r="A186" s="2" t="s">
        <v>68</v>
      </c>
      <c r="B186" s="44">
        <v>498</v>
      </c>
      <c r="C186" s="16">
        <v>355</v>
      </c>
      <c r="D186" s="44">
        <v>69</v>
      </c>
      <c r="E186" s="16">
        <v>17</v>
      </c>
      <c r="F186" s="44">
        <v>14</v>
      </c>
      <c r="G186" s="16">
        <v>3</v>
      </c>
      <c r="H186" s="44">
        <v>40</v>
      </c>
      <c r="I186" s="16">
        <v>0</v>
      </c>
      <c r="J186" s="60"/>
    </row>
    <row r="187" spans="1:10" ht="11.25">
      <c r="A187" s="75" t="s">
        <v>69</v>
      </c>
      <c r="B187" s="60">
        <v>486</v>
      </c>
      <c r="C187" s="65">
        <v>312</v>
      </c>
      <c r="D187" s="60">
        <v>79</v>
      </c>
      <c r="E187" s="65">
        <v>19</v>
      </c>
      <c r="F187" s="60">
        <v>22</v>
      </c>
      <c r="G187" s="65">
        <v>6</v>
      </c>
      <c r="H187" s="60">
        <v>48</v>
      </c>
      <c r="I187" s="65">
        <v>0</v>
      </c>
      <c r="J187" s="60"/>
    </row>
    <row r="188" spans="1:10" s="83" customFormat="1" ht="11.25">
      <c r="A188" s="14" t="s">
        <v>206</v>
      </c>
      <c r="B188" s="45">
        <f aca="true" t="shared" si="43" ref="B188:I188">SUM(B186:B187)</f>
        <v>984</v>
      </c>
      <c r="C188" s="17">
        <f t="shared" si="43"/>
        <v>667</v>
      </c>
      <c r="D188" s="45">
        <f t="shared" si="43"/>
        <v>148</v>
      </c>
      <c r="E188" s="17">
        <f t="shared" si="43"/>
        <v>36</v>
      </c>
      <c r="F188" s="45">
        <f t="shared" si="43"/>
        <v>36</v>
      </c>
      <c r="G188" s="17">
        <f t="shared" si="43"/>
        <v>9</v>
      </c>
      <c r="H188" s="45">
        <f t="shared" si="43"/>
        <v>88</v>
      </c>
      <c r="I188" s="17">
        <f t="shared" si="43"/>
        <v>0</v>
      </c>
      <c r="J188" s="61"/>
    </row>
    <row r="189" spans="1:10" ht="11.25">
      <c r="A189" s="75" t="s">
        <v>115</v>
      </c>
      <c r="B189" s="60">
        <v>517</v>
      </c>
      <c r="C189" s="65">
        <v>349</v>
      </c>
      <c r="D189" s="60">
        <v>85</v>
      </c>
      <c r="E189" s="65">
        <v>16</v>
      </c>
      <c r="F189" s="60">
        <v>18</v>
      </c>
      <c r="G189" s="65">
        <v>9</v>
      </c>
      <c r="H189" s="60">
        <v>40</v>
      </c>
      <c r="I189" s="65">
        <v>0</v>
      </c>
      <c r="J189" s="60"/>
    </row>
    <row r="190" spans="1:10" ht="11.25">
      <c r="A190" s="2" t="s">
        <v>116</v>
      </c>
      <c r="B190" s="44">
        <v>569</v>
      </c>
      <c r="C190" s="16">
        <v>361</v>
      </c>
      <c r="D190" s="44">
        <v>87</v>
      </c>
      <c r="E190" s="16">
        <v>28</v>
      </c>
      <c r="F190" s="44">
        <v>32</v>
      </c>
      <c r="G190" s="16">
        <v>10</v>
      </c>
      <c r="H190" s="44">
        <v>51</v>
      </c>
      <c r="I190" s="16">
        <v>0</v>
      </c>
      <c r="J190" s="60"/>
    </row>
    <row r="191" spans="1:10" s="83" customFormat="1" ht="11.25">
      <c r="A191" s="79" t="s">
        <v>206</v>
      </c>
      <c r="B191" s="61">
        <f aca="true" t="shared" si="44" ref="B191:I191">SUM(B189:B190)</f>
        <v>1086</v>
      </c>
      <c r="C191" s="66">
        <f t="shared" si="44"/>
        <v>710</v>
      </c>
      <c r="D191" s="61">
        <f t="shared" si="44"/>
        <v>172</v>
      </c>
      <c r="E191" s="66">
        <f t="shared" si="44"/>
        <v>44</v>
      </c>
      <c r="F191" s="61">
        <f t="shared" si="44"/>
        <v>50</v>
      </c>
      <c r="G191" s="66">
        <f t="shared" si="44"/>
        <v>19</v>
      </c>
      <c r="H191" s="61">
        <f t="shared" si="44"/>
        <v>91</v>
      </c>
      <c r="I191" s="66">
        <f t="shared" si="44"/>
        <v>0</v>
      </c>
      <c r="J191" s="61"/>
    </row>
    <row r="192" spans="1:10" ht="11.25">
      <c r="A192" s="2" t="s">
        <v>140</v>
      </c>
      <c r="B192" s="44">
        <v>473</v>
      </c>
      <c r="C192" s="16">
        <v>250</v>
      </c>
      <c r="D192" s="44">
        <v>118</v>
      </c>
      <c r="E192" s="16">
        <v>26</v>
      </c>
      <c r="F192" s="44">
        <v>19</v>
      </c>
      <c r="G192" s="16">
        <v>4</v>
      </c>
      <c r="H192" s="44">
        <v>56</v>
      </c>
      <c r="I192" s="16">
        <v>0</v>
      </c>
      <c r="J192" s="60"/>
    </row>
    <row r="193" spans="1:10" s="83" customFormat="1" ht="11.25">
      <c r="A193" s="14" t="s">
        <v>206</v>
      </c>
      <c r="B193" s="45">
        <f aca="true" t="shared" si="45" ref="B193:I193">SUM(B192)</f>
        <v>473</v>
      </c>
      <c r="C193" s="17">
        <f t="shared" si="45"/>
        <v>250</v>
      </c>
      <c r="D193" s="45">
        <f t="shared" si="45"/>
        <v>118</v>
      </c>
      <c r="E193" s="17">
        <f t="shared" si="45"/>
        <v>26</v>
      </c>
      <c r="F193" s="45">
        <f t="shared" si="45"/>
        <v>19</v>
      </c>
      <c r="G193" s="17">
        <f t="shared" si="45"/>
        <v>4</v>
      </c>
      <c r="H193" s="45">
        <f t="shared" si="45"/>
        <v>56</v>
      </c>
      <c r="I193" s="17">
        <f t="shared" si="45"/>
        <v>0</v>
      </c>
      <c r="J193" s="61"/>
    </row>
    <row r="194" spans="1:10" s="83" customFormat="1" ht="11.25">
      <c r="A194" s="79"/>
      <c r="B194" s="61"/>
      <c r="C194" s="66"/>
      <c r="D194" s="61"/>
      <c r="E194" s="66"/>
      <c r="F194" s="61"/>
      <c r="G194" s="66"/>
      <c r="H194" s="61"/>
      <c r="I194" s="66"/>
      <c r="J194" s="61"/>
    </row>
    <row r="195" spans="1:10" ht="11.25">
      <c r="A195" s="53" t="s">
        <v>1</v>
      </c>
      <c r="B195" s="39" t="s">
        <v>1</v>
      </c>
      <c r="C195" s="53" t="s">
        <v>1</v>
      </c>
      <c r="D195" s="39" t="s">
        <v>1</v>
      </c>
      <c r="E195" s="53" t="s">
        <v>1</v>
      </c>
      <c r="F195" s="39" t="s">
        <v>1</v>
      </c>
      <c r="G195" s="53" t="s">
        <v>1</v>
      </c>
      <c r="H195" s="39" t="s">
        <v>1</v>
      </c>
      <c r="I195" s="53" t="s">
        <v>1</v>
      </c>
      <c r="J195" s="57"/>
    </row>
    <row r="196" spans="1:10" s="83" customFormat="1" ht="11.25">
      <c r="A196" s="92" t="s">
        <v>147</v>
      </c>
      <c r="B196" s="64">
        <f aca="true" t="shared" si="46" ref="B196:I196">SUM(B193,B191,B188,B185,B183,B181,B178)</f>
        <v>6294</v>
      </c>
      <c r="C196" s="20">
        <f t="shared" si="46"/>
        <v>3674</v>
      </c>
      <c r="D196" s="64">
        <f t="shared" si="46"/>
        <v>1125</v>
      </c>
      <c r="E196" s="20">
        <f t="shared" si="46"/>
        <v>298</v>
      </c>
      <c r="F196" s="64">
        <f t="shared" si="46"/>
        <v>316</v>
      </c>
      <c r="G196" s="20">
        <f t="shared" si="46"/>
        <v>72</v>
      </c>
      <c r="H196" s="64">
        <f t="shared" si="46"/>
        <v>809</v>
      </c>
      <c r="I196" s="20">
        <f t="shared" si="46"/>
        <v>0</v>
      </c>
      <c r="J196" s="61"/>
    </row>
  </sheetData>
  <sheetProtection/>
  <printOptions horizontalCentered="1"/>
  <pageMargins left="0" right="0" top="0.5" bottom="0.25" header="0.25" footer="0.25"/>
  <pageSetup horizontalDpi="600" verticalDpi="600" orientation="portrait" paperSize="5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38"/>
  <sheetViews>
    <sheetView tabSelected="1" zoomScalePageLayoutView="0" workbookViewId="0" topLeftCell="A1">
      <selection activeCell="G37" sqref="G37"/>
    </sheetView>
  </sheetViews>
  <sheetFormatPr defaultColWidth="9.140625" defaultRowHeight="12.75"/>
  <cols>
    <col min="1" max="1" width="24.7109375" style="22" customWidth="1"/>
    <col min="2" max="17" width="6.7109375" style="23" customWidth="1"/>
    <col min="18" max="16384" width="9.140625" style="23" customWidth="1"/>
  </cols>
  <sheetData>
    <row r="1" spans="1:23" s="6" customFormat="1" ht="61.5" customHeight="1">
      <c r="A1" s="47" t="s">
        <v>207</v>
      </c>
      <c r="B1" s="24" t="s">
        <v>2</v>
      </c>
      <c r="C1" s="26" t="s">
        <v>261</v>
      </c>
      <c r="D1" s="25" t="s">
        <v>233</v>
      </c>
      <c r="E1" s="24" t="s">
        <v>199</v>
      </c>
      <c r="F1" s="24" t="s">
        <v>200</v>
      </c>
      <c r="G1" s="6" t="s">
        <v>1</v>
      </c>
      <c r="H1" s="6" t="s">
        <v>1</v>
      </c>
      <c r="I1" s="6" t="s">
        <v>1</v>
      </c>
      <c r="J1" s="6" t="s">
        <v>1</v>
      </c>
      <c r="K1" s="6" t="s">
        <v>1</v>
      </c>
      <c r="L1" s="6" t="s">
        <v>1</v>
      </c>
      <c r="M1" s="8" t="s">
        <v>1</v>
      </c>
      <c r="N1" s="8" t="s">
        <v>1</v>
      </c>
      <c r="O1" s="8" t="s">
        <v>1</v>
      </c>
      <c r="P1" s="8" t="s">
        <v>1</v>
      </c>
      <c r="Q1" s="8" t="s">
        <v>1</v>
      </c>
      <c r="R1" s="6" t="s">
        <v>1</v>
      </c>
      <c r="S1" s="6" t="s">
        <v>1</v>
      </c>
      <c r="T1" s="6" t="s">
        <v>1</v>
      </c>
      <c r="U1" s="6" t="s">
        <v>1</v>
      </c>
      <c r="V1" s="6" t="s">
        <v>1</v>
      </c>
      <c r="W1" s="6" t="s">
        <v>1</v>
      </c>
    </row>
    <row r="2" spans="1:23" s="4" customFormat="1" ht="11.25">
      <c r="A2" s="48" t="s">
        <v>226</v>
      </c>
      <c r="B2" s="52" t="s">
        <v>1</v>
      </c>
      <c r="C2" s="50" t="s">
        <v>228</v>
      </c>
      <c r="D2" s="54" t="s">
        <v>227</v>
      </c>
      <c r="E2" s="52" t="s">
        <v>198</v>
      </c>
      <c r="F2" s="52" t="s">
        <v>198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9" t="s">
        <v>1</v>
      </c>
      <c r="N2" s="9" t="s">
        <v>1</v>
      </c>
      <c r="O2" s="9" t="s">
        <v>1</v>
      </c>
      <c r="P2" s="9" t="s">
        <v>1</v>
      </c>
      <c r="Q2" s="9" t="s">
        <v>1</v>
      </c>
      <c r="R2" s="4" t="s">
        <v>1</v>
      </c>
      <c r="S2" s="4" t="s">
        <v>1</v>
      </c>
      <c r="T2" s="4" t="s">
        <v>1</v>
      </c>
      <c r="U2" s="4" t="s">
        <v>1</v>
      </c>
      <c r="V2" s="4" t="s">
        <v>1</v>
      </c>
      <c r="W2" s="4" t="s">
        <v>1</v>
      </c>
    </row>
    <row r="3" spans="1:23" s="4" customFormat="1" ht="11.25">
      <c r="A3" s="49" t="s">
        <v>1</v>
      </c>
      <c r="B3" s="53" t="s">
        <v>1</v>
      </c>
      <c r="C3" s="51" t="s">
        <v>188</v>
      </c>
      <c r="D3" s="55" t="s">
        <v>189</v>
      </c>
      <c r="E3" s="53" t="s">
        <v>198</v>
      </c>
      <c r="F3" s="53" t="s">
        <v>198</v>
      </c>
      <c r="G3" s="4" t="s">
        <v>1</v>
      </c>
      <c r="H3" s="4" t="s">
        <v>1</v>
      </c>
      <c r="I3" s="4" t="s">
        <v>1</v>
      </c>
      <c r="J3" s="4" t="s">
        <v>1</v>
      </c>
      <c r="K3" s="4" t="s">
        <v>1</v>
      </c>
      <c r="L3" s="4" t="s">
        <v>1</v>
      </c>
      <c r="M3" s="9" t="s">
        <v>1</v>
      </c>
      <c r="N3" s="9" t="s">
        <v>1</v>
      </c>
      <c r="O3" s="9" t="s">
        <v>1</v>
      </c>
      <c r="P3" s="9" t="s">
        <v>1</v>
      </c>
      <c r="Q3" s="9" t="s">
        <v>1</v>
      </c>
      <c r="R3" s="4" t="s">
        <v>1</v>
      </c>
      <c r="S3" s="4" t="s">
        <v>1</v>
      </c>
      <c r="T3" s="4" t="s">
        <v>1</v>
      </c>
      <c r="U3" s="4" t="s">
        <v>1</v>
      </c>
      <c r="V3" s="4" t="s">
        <v>1</v>
      </c>
      <c r="W3" s="4" t="s">
        <v>1</v>
      </c>
    </row>
    <row r="4" spans="1:23" s="4" customFormat="1" ht="11.25">
      <c r="A4" s="3" t="s">
        <v>12</v>
      </c>
      <c r="B4" s="16">
        <v>509</v>
      </c>
      <c r="C4" s="17">
        <v>257</v>
      </c>
      <c r="D4" s="16">
        <v>39</v>
      </c>
      <c r="E4" s="16">
        <v>213</v>
      </c>
      <c r="F4" s="16">
        <v>0</v>
      </c>
      <c r="G4" s="4" t="s">
        <v>1</v>
      </c>
      <c r="H4" s="4" t="s">
        <v>1</v>
      </c>
      <c r="I4" s="4" t="s">
        <v>1</v>
      </c>
      <c r="J4" s="4" t="s">
        <v>1</v>
      </c>
      <c r="K4" s="4" t="s">
        <v>1</v>
      </c>
      <c r="L4" s="4" t="s">
        <v>1</v>
      </c>
      <c r="M4" s="9" t="s">
        <v>1</v>
      </c>
      <c r="N4" s="9" t="s">
        <v>1</v>
      </c>
      <c r="O4" s="9" t="s">
        <v>1</v>
      </c>
      <c r="P4" s="9" t="s">
        <v>1</v>
      </c>
      <c r="Q4" s="9" t="s">
        <v>1</v>
      </c>
      <c r="R4" s="4" t="s">
        <v>1</v>
      </c>
      <c r="S4" s="4" t="s">
        <v>1</v>
      </c>
      <c r="T4" s="4" t="s">
        <v>1</v>
      </c>
      <c r="U4" s="4" t="s">
        <v>1</v>
      </c>
      <c r="V4" s="4" t="s">
        <v>1</v>
      </c>
      <c r="W4" s="4" t="s">
        <v>1</v>
      </c>
    </row>
    <row r="5" spans="1:23" s="4" customFormat="1" ht="11.25">
      <c r="A5" s="3" t="s">
        <v>13</v>
      </c>
      <c r="B5" s="16">
        <v>616</v>
      </c>
      <c r="C5" s="17">
        <v>321</v>
      </c>
      <c r="D5" s="16">
        <v>42</v>
      </c>
      <c r="E5" s="16">
        <v>252</v>
      </c>
      <c r="F5" s="16">
        <v>1</v>
      </c>
      <c r="G5" s="4" t="s">
        <v>1</v>
      </c>
      <c r="H5" s="4" t="s">
        <v>1</v>
      </c>
      <c r="I5" s="4" t="s">
        <v>1</v>
      </c>
      <c r="J5" s="4" t="s">
        <v>1</v>
      </c>
      <c r="K5" s="4" t="s">
        <v>1</v>
      </c>
      <c r="L5" s="4" t="s">
        <v>1</v>
      </c>
      <c r="M5" s="9" t="s">
        <v>1</v>
      </c>
      <c r="N5" s="9" t="s">
        <v>1</v>
      </c>
      <c r="O5" s="9" t="s">
        <v>1</v>
      </c>
      <c r="P5" s="9" t="s">
        <v>1</v>
      </c>
      <c r="Q5" s="9" t="s">
        <v>1</v>
      </c>
      <c r="R5" s="4" t="s">
        <v>1</v>
      </c>
      <c r="S5" s="4" t="s">
        <v>1</v>
      </c>
      <c r="T5" s="4" t="s">
        <v>1</v>
      </c>
      <c r="U5" s="4" t="s">
        <v>1</v>
      </c>
      <c r="V5" s="4" t="s">
        <v>1</v>
      </c>
      <c r="W5" s="4" t="s">
        <v>1</v>
      </c>
    </row>
    <row r="6" spans="1:23" s="4" customFormat="1" ht="11.25">
      <c r="A6" s="3" t="s">
        <v>14</v>
      </c>
      <c r="B6" s="16">
        <v>503</v>
      </c>
      <c r="C6" s="17">
        <v>273</v>
      </c>
      <c r="D6" s="16">
        <v>38</v>
      </c>
      <c r="E6" s="16">
        <v>192</v>
      </c>
      <c r="F6" s="16">
        <v>0</v>
      </c>
      <c r="G6" s="4" t="s">
        <v>1</v>
      </c>
      <c r="H6" s="4" t="s">
        <v>1</v>
      </c>
      <c r="I6" s="4" t="s">
        <v>1</v>
      </c>
      <c r="J6" s="4" t="s">
        <v>1</v>
      </c>
      <c r="K6" s="4" t="s">
        <v>1</v>
      </c>
      <c r="L6" s="4" t="s">
        <v>1</v>
      </c>
      <c r="M6" s="9" t="s">
        <v>1</v>
      </c>
      <c r="N6" s="9" t="s">
        <v>1</v>
      </c>
      <c r="O6" s="9" t="s">
        <v>1</v>
      </c>
      <c r="P6" s="9" t="s">
        <v>1</v>
      </c>
      <c r="Q6" s="9" t="s">
        <v>1</v>
      </c>
      <c r="R6" s="4" t="s">
        <v>1</v>
      </c>
      <c r="S6" s="4" t="s">
        <v>1</v>
      </c>
      <c r="T6" s="4" t="s">
        <v>1</v>
      </c>
      <c r="U6" s="4" t="s">
        <v>1</v>
      </c>
      <c r="V6" s="4" t="s">
        <v>1</v>
      </c>
      <c r="W6" s="4" t="s">
        <v>1</v>
      </c>
    </row>
    <row r="7" spans="1:23" s="4" customFormat="1" ht="11.25">
      <c r="A7" s="3" t="s">
        <v>15</v>
      </c>
      <c r="B7" s="16">
        <v>352</v>
      </c>
      <c r="C7" s="17">
        <v>160</v>
      </c>
      <c r="D7" s="16">
        <v>26</v>
      </c>
      <c r="E7" s="16">
        <v>166</v>
      </c>
      <c r="F7" s="16">
        <v>0</v>
      </c>
      <c r="G7" s="4" t="s">
        <v>1</v>
      </c>
      <c r="H7" s="4" t="s">
        <v>1</v>
      </c>
      <c r="I7" s="4" t="s">
        <v>1</v>
      </c>
      <c r="J7" s="4" t="s">
        <v>1</v>
      </c>
      <c r="K7" s="4" t="s">
        <v>1</v>
      </c>
      <c r="L7" s="4" t="s">
        <v>1</v>
      </c>
      <c r="M7" s="9" t="s">
        <v>1</v>
      </c>
      <c r="N7" s="9" t="s">
        <v>1</v>
      </c>
      <c r="O7" s="9" t="s">
        <v>1</v>
      </c>
      <c r="P7" s="9" t="s">
        <v>1</v>
      </c>
      <c r="Q7" s="9" t="s">
        <v>1</v>
      </c>
      <c r="R7" s="4" t="s">
        <v>1</v>
      </c>
      <c r="S7" s="4" t="s">
        <v>1</v>
      </c>
      <c r="T7" s="4" t="s">
        <v>1</v>
      </c>
      <c r="U7" s="4" t="s">
        <v>1</v>
      </c>
      <c r="V7" s="4" t="s">
        <v>1</v>
      </c>
      <c r="W7" s="4" t="s">
        <v>1</v>
      </c>
    </row>
    <row r="8" spans="1:23" s="4" customFormat="1" ht="11.25">
      <c r="A8" s="3" t="s">
        <v>16</v>
      </c>
      <c r="B8" s="16">
        <v>535</v>
      </c>
      <c r="C8" s="17">
        <v>296</v>
      </c>
      <c r="D8" s="16">
        <v>30</v>
      </c>
      <c r="E8" s="16">
        <v>209</v>
      </c>
      <c r="F8" s="16">
        <v>0</v>
      </c>
      <c r="G8" s="4" t="s">
        <v>1</v>
      </c>
      <c r="H8" s="4" t="s">
        <v>1</v>
      </c>
      <c r="I8" s="4" t="s">
        <v>1</v>
      </c>
      <c r="J8" s="4" t="s">
        <v>1</v>
      </c>
      <c r="K8" s="4" t="s">
        <v>1</v>
      </c>
      <c r="L8" s="4" t="s">
        <v>1</v>
      </c>
      <c r="M8" s="9" t="s">
        <v>1</v>
      </c>
      <c r="N8" s="9" t="s">
        <v>1</v>
      </c>
      <c r="O8" s="9" t="s">
        <v>1</v>
      </c>
      <c r="P8" s="9" t="s">
        <v>1</v>
      </c>
      <c r="Q8" s="9" t="s">
        <v>1</v>
      </c>
      <c r="R8" s="4" t="s">
        <v>1</v>
      </c>
      <c r="S8" s="4" t="s">
        <v>1</v>
      </c>
      <c r="T8" s="4" t="s">
        <v>1</v>
      </c>
      <c r="U8" s="4" t="s">
        <v>1</v>
      </c>
      <c r="V8" s="4" t="s">
        <v>1</v>
      </c>
      <c r="W8" s="4" t="s">
        <v>1</v>
      </c>
    </row>
    <row r="9" spans="1:23" s="4" customFormat="1" ht="11.25">
      <c r="A9" s="3" t="s">
        <v>17</v>
      </c>
      <c r="B9" s="16">
        <v>303</v>
      </c>
      <c r="C9" s="17">
        <v>157</v>
      </c>
      <c r="D9" s="16">
        <v>15</v>
      </c>
      <c r="E9" s="16">
        <v>131</v>
      </c>
      <c r="F9" s="16">
        <v>0</v>
      </c>
      <c r="G9" s="4" t="s">
        <v>1</v>
      </c>
      <c r="H9" s="4" t="s">
        <v>1</v>
      </c>
      <c r="I9" s="4" t="s">
        <v>1</v>
      </c>
      <c r="J9" s="4" t="s">
        <v>1</v>
      </c>
      <c r="K9" s="4" t="s">
        <v>1</v>
      </c>
      <c r="L9" s="4" t="s">
        <v>1</v>
      </c>
      <c r="M9" s="9" t="s">
        <v>1</v>
      </c>
      <c r="N9" s="9" t="s">
        <v>1</v>
      </c>
      <c r="O9" s="9" t="s">
        <v>1</v>
      </c>
      <c r="P9" s="9" t="s">
        <v>1</v>
      </c>
      <c r="Q9" s="9" t="s">
        <v>1</v>
      </c>
      <c r="R9" s="4" t="s">
        <v>1</v>
      </c>
      <c r="S9" s="4" t="s">
        <v>1</v>
      </c>
      <c r="T9" s="4" t="s">
        <v>1</v>
      </c>
      <c r="U9" s="4" t="s">
        <v>1</v>
      </c>
      <c r="V9" s="4" t="s">
        <v>1</v>
      </c>
      <c r="W9" s="4" t="s">
        <v>1</v>
      </c>
    </row>
    <row r="10" spans="1:23" s="4" customFormat="1" ht="11.25">
      <c r="A10" s="3" t="s">
        <v>18</v>
      </c>
      <c r="B10" s="16">
        <v>564</v>
      </c>
      <c r="C10" s="17">
        <v>288</v>
      </c>
      <c r="D10" s="16">
        <v>41</v>
      </c>
      <c r="E10" s="16">
        <v>234</v>
      </c>
      <c r="F10" s="16">
        <v>1</v>
      </c>
      <c r="G10" s="4" t="s">
        <v>1</v>
      </c>
      <c r="H10" s="4" t="s">
        <v>1</v>
      </c>
      <c r="I10" s="4" t="s">
        <v>1</v>
      </c>
      <c r="J10" s="4" t="s">
        <v>1</v>
      </c>
      <c r="K10" s="4" t="s">
        <v>1</v>
      </c>
      <c r="L10" s="4" t="s">
        <v>1</v>
      </c>
      <c r="M10" s="9" t="s">
        <v>1</v>
      </c>
      <c r="N10" s="9" t="s">
        <v>1</v>
      </c>
      <c r="O10" s="9" t="s">
        <v>1</v>
      </c>
      <c r="P10" s="9" t="s">
        <v>1</v>
      </c>
      <c r="Q10" s="9" t="s">
        <v>1</v>
      </c>
      <c r="R10" s="4" t="s">
        <v>1</v>
      </c>
      <c r="S10" s="4" t="s">
        <v>1</v>
      </c>
      <c r="T10" s="4" t="s">
        <v>1</v>
      </c>
      <c r="U10" s="4" t="s">
        <v>1</v>
      </c>
      <c r="V10" s="4" t="s">
        <v>1</v>
      </c>
      <c r="W10" s="4" t="s">
        <v>1</v>
      </c>
    </row>
    <row r="11" spans="1:23" s="4" customFormat="1" ht="11.25">
      <c r="A11" s="3" t="s">
        <v>19</v>
      </c>
      <c r="B11" s="16">
        <v>318</v>
      </c>
      <c r="C11" s="17">
        <v>161</v>
      </c>
      <c r="D11" s="16">
        <v>19</v>
      </c>
      <c r="E11" s="16">
        <v>138</v>
      </c>
      <c r="F11" s="16">
        <v>0</v>
      </c>
      <c r="G11" s="4" t="s">
        <v>1</v>
      </c>
      <c r="H11" s="4" t="s">
        <v>1</v>
      </c>
      <c r="I11" s="4" t="s">
        <v>1</v>
      </c>
      <c r="J11" s="4" t="s">
        <v>1</v>
      </c>
      <c r="K11" s="4" t="s">
        <v>1</v>
      </c>
      <c r="L11" s="4" t="s">
        <v>1</v>
      </c>
      <c r="M11" s="9" t="s">
        <v>1</v>
      </c>
      <c r="N11" s="9" t="s">
        <v>1</v>
      </c>
      <c r="O11" s="9" t="s">
        <v>1</v>
      </c>
      <c r="P11" s="9" t="s">
        <v>1</v>
      </c>
      <c r="Q11" s="9" t="s">
        <v>1</v>
      </c>
      <c r="R11" s="4" t="s">
        <v>1</v>
      </c>
      <c r="S11" s="4" t="s">
        <v>1</v>
      </c>
      <c r="T11" s="4" t="s">
        <v>1</v>
      </c>
      <c r="U11" s="4" t="s">
        <v>1</v>
      </c>
      <c r="V11" s="4" t="s">
        <v>1</v>
      </c>
      <c r="W11" s="4" t="s">
        <v>1</v>
      </c>
    </row>
    <row r="12" spans="1:23" s="4" customFormat="1" ht="11.25">
      <c r="A12" s="3" t="s">
        <v>20</v>
      </c>
      <c r="B12" s="16">
        <v>450</v>
      </c>
      <c r="C12" s="17">
        <v>230</v>
      </c>
      <c r="D12" s="16">
        <v>30</v>
      </c>
      <c r="E12" s="16">
        <v>190</v>
      </c>
      <c r="F12" s="16">
        <v>0</v>
      </c>
      <c r="G12" s="4" t="s">
        <v>1</v>
      </c>
      <c r="H12" s="4" t="s">
        <v>1</v>
      </c>
      <c r="I12" s="4" t="s">
        <v>1</v>
      </c>
      <c r="J12" s="4" t="s">
        <v>1</v>
      </c>
      <c r="K12" s="4" t="s">
        <v>1</v>
      </c>
      <c r="L12" s="4" t="s">
        <v>1</v>
      </c>
      <c r="M12" s="9" t="s">
        <v>1</v>
      </c>
      <c r="N12" s="9" t="s">
        <v>1</v>
      </c>
      <c r="O12" s="9" t="s">
        <v>1</v>
      </c>
      <c r="P12" s="9" t="s">
        <v>1</v>
      </c>
      <c r="Q12" s="9" t="s">
        <v>1</v>
      </c>
      <c r="R12" s="4" t="s">
        <v>1</v>
      </c>
      <c r="S12" s="4" t="s">
        <v>1</v>
      </c>
      <c r="T12" s="4" t="s">
        <v>1</v>
      </c>
      <c r="U12" s="4" t="s">
        <v>1</v>
      </c>
      <c r="V12" s="4" t="s">
        <v>1</v>
      </c>
      <c r="W12" s="4" t="s">
        <v>1</v>
      </c>
    </row>
    <row r="13" spans="1:23" s="12" customFormat="1" ht="11.25">
      <c r="A13" s="47" t="s">
        <v>206</v>
      </c>
      <c r="B13" s="17">
        <f>SUM(B4:B12)</f>
        <v>4150</v>
      </c>
      <c r="C13" s="17">
        <f>SUM(C4:C12)</f>
        <v>2143</v>
      </c>
      <c r="D13" s="17">
        <f>SUM(D4:D12)</f>
        <v>280</v>
      </c>
      <c r="E13" s="17">
        <f>SUM(E4:E12)</f>
        <v>1725</v>
      </c>
      <c r="F13" s="17">
        <f>SUM(F4:F12)</f>
        <v>2</v>
      </c>
      <c r="G13" s="12" t="s">
        <v>1</v>
      </c>
      <c r="H13" s="12" t="s">
        <v>1</v>
      </c>
      <c r="I13" s="12" t="s">
        <v>1</v>
      </c>
      <c r="J13" s="12" t="s">
        <v>1</v>
      </c>
      <c r="K13" s="12" t="s">
        <v>1</v>
      </c>
      <c r="L13" s="12" t="s">
        <v>1</v>
      </c>
      <c r="M13" s="11" t="s">
        <v>1</v>
      </c>
      <c r="N13" s="11" t="s">
        <v>1</v>
      </c>
      <c r="O13" s="11" t="s">
        <v>1</v>
      </c>
      <c r="P13" s="11" t="s">
        <v>1</v>
      </c>
      <c r="Q13" s="11" t="s">
        <v>1</v>
      </c>
      <c r="R13" s="12" t="s">
        <v>1</v>
      </c>
      <c r="S13" s="12" t="s">
        <v>1</v>
      </c>
      <c r="T13" s="12" t="s">
        <v>1</v>
      </c>
      <c r="U13" s="12" t="s">
        <v>1</v>
      </c>
      <c r="V13" s="12" t="s">
        <v>1</v>
      </c>
      <c r="W13" s="12" t="s">
        <v>1</v>
      </c>
    </row>
    <row r="14" spans="1:17" s="12" customFormat="1" ht="11.25">
      <c r="A14" s="80"/>
      <c r="B14" s="61"/>
      <c r="C14" s="61"/>
      <c r="D14" s="61"/>
      <c r="E14" s="61"/>
      <c r="F14" s="61"/>
      <c r="M14" s="11"/>
      <c r="N14" s="11"/>
      <c r="O14" s="11"/>
      <c r="P14" s="11"/>
      <c r="Q14" s="11"/>
    </row>
    <row r="15" spans="1:23" s="5" customFormat="1" ht="75" customHeight="1">
      <c r="A15" s="73" t="s">
        <v>247</v>
      </c>
      <c r="B15" s="29" t="s">
        <v>2</v>
      </c>
      <c r="C15" s="25" t="s">
        <v>243</v>
      </c>
      <c r="D15" s="30" t="s">
        <v>245</v>
      </c>
      <c r="E15" s="24" t="s">
        <v>199</v>
      </c>
      <c r="F15" s="5" t="s">
        <v>1</v>
      </c>
      <c r="G15" s="5" t="s">
        <v>1</v>
      </c>
      <c r="H15" s="5" t="s">
        <v>1</v>
      </c>
      <c r="I15" s="5" t="s">
        <v>1</v>
      </c>
      <c r="J15" s="5" t="s">
        <v>1</v>
      </c>
      <c r="K15" s="5" t="s">
        <v>1</v>
      </c>
      <c r="L15" s="5" t="s">
        <v>1</v>
      </c>
      <c r="M15" s="13" t="s">
        <v>1</v>
      </c>
      <c r="N15" s="13" t="s">
        <v>1</v>
      </c>
      <c r="O15" s="13" t="s">
        <v>1</v>
      </c>
      <c r="P15" s="13" t="s">
        <v>1</v>
      </c>
      <c r="Q15" s="13" t="s">
        <v>1</v>
      </c>
      <c r="R15" s="5" t="s">
        <v>1</v>
      </c>
      <c r="S15" s="5" t="s">
        <v>1</v>
      </c>
      <c r="T15" s="5" t="s">
        <v>1</v>
      </c>
      <c r="U15" s="5" t="s">
        <v>1</v>
      </c>
      <c r="V15" s="5" t="s">
        <v>1</v>
      </c>
      <c r="W15" s="5" t="s">
        <v>1</v>
      </c>
    </row>
    <row r="16" spans="1:23" s="4" customFormat="1" ht="11.25">
      <c r="A16" s="72" t="s">
        <v>204</v>
      </c>
      <c r="B16" s="57" t="s">
        <v>1</v>
      </c>
      <c r="C16" s="75"/>
      <c r="D16" s="70"/>
      <c r="E16" s="75" t="s">
        <v>198</v>
      </c>
      <c r="F16" s="4" t="s">
        <v>1</v>
      </c>
      <c r="G16" s="4" t="s">
        <v>1</v>
      </c>
      <c r="H16" s="4" t="s">
        <v>1</v>
      </c>
      <c r="I16" s="4" t="s">
        <v>1</v>
      </c>
      <c r="J16" s="4" t="s">
        <v>1</v>
      </c>
      <c r="K16" s="4" t="s">
        <v>1</v>
      </c>
      <c r="L16" s="4" t="s">
        <v>1</v>
      </c>
      <c r="M16" s="9" t="s">
        <v>1</v>
      </c>
      <c r="N16" s="9" t="s">
        <v>1</v>
      </c>
      <c r="O16" s="9" t="s">
        <v>1</v>
      </c>
      <c r="P16" s="9" t="s">
        <v>1</v>
      </c>
      <c r="Q16" s="9" t="s">
        <v>1</v>
      </c>
      <c r="R16" s="4" t="s">
        <v>1</v>
      </c>
      <c r="S16" s="4" t="s">
        <v>1</v>
      </c>
      <c r="T16" s="4" t="s">
        <v>1</v>
      </c>
      <c r="U16" s="4" t="s">
        <v>1</v>
      </c>
      <c r="V16" s="4" t="s">
        <v>1</v>
      </c>
      <c r="W16" s="4" t="s">
        <v>1</v>
      </c>
    </row>
    <row r="17" spans="1:23" s="4" customFormat="1" ht="11.25">
      <c r="A17" s="3" t="s">
        <v>21</v>
      </c>
      <c r="B17" s="44">
        <v>800</v>
      </c>
      <c r="C17" s="16">
        <v>291</v>
      </c>
      <c r="D17" s="45">
        <v>284</v>
      </c>
      <c r="E17" s="16">
        <v>225</v>
      </c>
      <c r="F17" s="4" t="s">
        <v>1</v>
      </c>
      <c r="G17" s="4" t="s">
        <v>1</v>
      </c>
      <c r="H17" s="4" t="s">
        <v>1</v>
      </c>
      <c r="I17" s="4" t="s">
        <v>1</v>
      </c>
      <c r="J17" s="4" t="s">
        <v>1</v>
      </c>
      <c r="K17" s="4" t="s">
        <v>1</v>
      </c>
      <c r="L17" s="4" t="s">
        <v>1</v>
      </c>
      <c r="M17" s="9" t="s">
        <v>1</v>
      </c>
      <c r="N17" s="9" t="s">
        <v>1</v>
      </c>
      <c r="O17" s="9" t="s">
        <v>1</v>
      </c>
      <c r="P17" s="9" t="s">
        <v>1</v>
      </c>
      <c r="Q17" s="9" t="s">
        <v>1</v>
      </c>
      <c r="R17" s="4" t="s">
        <v>1</v>
      </c>
      <c r="S17" s="4" t="s">
        <v>1</v>
      </c>
      <c r="T17" s="4" t="s">
        <v>1</v>
      </c>
      <c r="U17" s="4" t="s">
        <v>1</v>
      </c>
      <c r="V17" s="4" t="s">
        <v>1</v>
      </c>
      <c r="W17" s="4" t="s">
        <v>1</v>
      </c>
    </row>
    <row r="18" spans="1:23" s="4" customFormat="1" ht="11.25">
      <c r="A18" s="74" t="s">
        <v>22</v>
      </c>
      <c r="B18" s="60">
        <v>557</v>
      </c>
      <c r="C18" s="65">
        <v>229</v>
      </c>
      <c r="D18" s="61">
        <v>224</v>
      </c>
      <c r="E18" s="65">
        <v>104</v>
      </c>
      <c r="F18" s="4" t="s">
        <v>1</v>
      </c>
      <c r="G18" s="4" t="s">
        <v>1</v>
      </c>
      <c r="H18" s="4" t="s">
        <v>1</v>
      </c>
      <c r="I18" s="4" t="s">
        <v>1</v>
      </c>
      <c r="J18" s="4" t="s">
        <v>1</v>
      </c>
      <c r="K18" s="4" t="s">
        <v>1</v>
      </c>
      <c r="L18" s="4" t="s">
        <v>1</v>
      </c>
      <c r="M18" s="9" t="s">
        <v>1</v>
      </c>
      <c r="N18" s="9" t="s">
        <v>1</v>
      </c>
      <c r="O18" s="9" t="s">
        <v>1</v>
      </c>
      <c r="P18" s="9" t="s">
        <v>1</v>
      </c>
      <c r="Q18" s="9" t="s">
        <v>1</v>
      </c>
      <c r="R18" s="4" t="s">
        <v>1</v>
      </c>
      <c r="S18" s="4" t="s">
        <v>1</v>
      </c>
      <c r="T18" s="4" t="s">
        <v>1</v>
      </c>
      <c r="U18" s="4" t="s">
        <v>1</v>
      </c>
      <c r="V18" s="4" t="s">
        <v>1</v>
      </c>
      <c r="W18" s="4" t="s">
        <v>1</v>
      </c>
    </row>
    <row r="19" spans="1:23" s="4" customFormat="1" ht="11.25">
      <c r="A19" s="3" t="s">
        <v>23</v>
      </c>
      <c r="B19" s="44">
        <v>502</v>
      </c>
      <c r="C19" s="16">
        <v>162</v>
      </c>
      <c r="D19" s="45">
        <v>217</v>
      </c>
      <c r="E19" s="16">
        <v>123</v>
      </c>
      <c r="F19" s="4" t="s">
        <v>1</v>
      </c>
      <c r="G19" s="4" t="s">
        <v>1</v>
      </c>
      <c r="H19" s="4" t="s">
        <v>1</v>
      </c>
      <c r="I19" s="4" t="s">
        <v>1</v>
      </c>
      <c r="J19" s="4" t="s">
        <v>1</v>
      </c>
      <c r="K19" s="4" t="s">
        <v>1</v>
      </c>
      <c r="L19" s="4" t="s">
        <v>1</v>
      </c>
      <c r="M19" s="9" t="s">
        <v>1</v>
      </c>
      <c r="N19" s="9" t="s">
        <v>1</v>
      </c>
      <c r="O19" s="9" t="s">
        <v>1</v>
      </c>
      <c r="P19" s="9" t="s">
        <v>1</v>
      </c>
      <c r="Q19" s="9" t="s">
        <v>1</v>
      </c>
      <c r="R19" s="4" t="s">
        <v>1</v>
      </c>
      <c r="S19" s="4" t="s">
        <v>1</v>
      </c>
      <c r="T19" s="4" t="s">
        <v>1</v>
      </c>
      <c r="U19" s="4" t="s">
        <v>1</v>
      </c>
      <c r="V19" s="4" t="s">
        <v>1</v>
      </c>
      <c r="W19" s="4" t="s">
        <v>1</v>
      </c>
    </row>
    <row r="20" spans="1:23" s="12" customFormat="1" ht="11.25">
      <c r="A20" s="19" t="s">
        <v>206</v>
      </c>
      <c r="B20" s="64">
        <f>SUM(B17:B19)</f>
        <v>1859</v>
      </c>
      <c r="C20" s="20">
        <f>SUM(C17:C19)</f>
        <v>682</v>
      </c>
      <c r="D20" s="64">
        <f>SUM(D17:D19)</f>
        <v>725</v>
      </c>
      <c r="E20" s="20">
        <f>SUM(E17:E19)</f>
        <v>452</v>
      </c>
      <c r="F20" s="12" t="s">
        <v>1</v>
      </c>
      <c r="G20" s="12" t="s">
        <v>1</v>
      </c>
      <c r="H20" s="12" t="s">
        <v>1</v>
      </c>
      <c r="I20" s="12" t="s">
        <v>1</v>
      </c>
      <c r="J20" s="12" t="s">
        <v>1</v>
      </c>
      <c r="K20" s="12" t="s">
        <v>1</v>
      </c>
      <c r="L20" s="12" t="s">
        <v>1</v>
      </c>
      <c r="M20" s="11" t="s">
        <v>1</v>
      </c>
      <c r="N20" s="11" t="s">
        <v>1</v>
      </c>
      <c r="O20" s="11" t="s">
        <v>1</v>
      </c>
      <c r="P20" s="11" t="s">
        <v>1</v>
      </c>
      <c r="Q20" s="11" t="s">
        <v>1</v>
      </c>
      <c r="R20" s="12" t="s">
        <v>1</v>
      </c>
      <c r="S20" s="12" t="s">
        <v>1</v>
      </c>
      <c r="T20" s="12" t="s">
        <v>1</v>
      </c>
      <c r="U20" s="12" t="s">
        <v>1</v>
      </c>
      <c r="V20" s="12" t="s">
        <v>1</v>
      </c>
      <c r="W20" s="12" t="s">
        <v>1</v>
      </c>
    </row>
    <row r="21" spans="1:17" s="12" customFormat="1" ht="11.25">
      <c r="A21" s="80"/>
      <c r="B21" s="61"/>
      <c r="C21" s="61"/>
      <c r="D21" s="61"/>
      <c r="E21" s="61"/>
      <c r="F21" s="61"/>
      <c r="M21" s="11"/>
      <c r="N21" s="11"/>
      <c r="O21" s="11"/>
      <c r="P21" s="11"/>
      <c r="Q21" s="11"/>
    </row>
    <row r="22" spans="1:23" s="6" customFormat="1" ht="61.5" customHeight="1">
      <c r="A22" s="28" t="s">
        <v>208</v>
      </c>
      <c r="B22" s="24" t="s">
        <v>2</v>
      </c>
      <c r="C22" s="30" t="s">
        <v>260</v>
      </c>
      <c r="D22" s="25" t="s">
        <v>234</v>
      </c>
      <c r="E22" s="29" t="s">
        <v>199</v>
      </c>
      <c r="F22" s="24" t="s">
        <v>200</v>
      </c>
      <c r="G22" s="6" t="s">
        <v>1</v>
      </c>
      <c r="H22" s="6" t="s">
        <v>1</v>
      </c>
      <c r="I22" s="6" t="s">
        <v>1</v>
      </c>
      <c r="J22" s="6" t="s">
        <v>1</v>
      </c>
      <c r="K22" s="6" t="s">
        <v>1</v>
      </c>
      <c r="L22" s="6" t="s">
        <v>1</v>
      </c>
      <c r="M22" s="8" t="s">
        <v>1</v>
      </c>
      <c r="N22" s="8" t="s">
        <v>1</v>
      </c>
      <c r="O22" s="8" t="s">
        <v>1</v>
      </c>
      <c r="P22" s="8" t="s">
        <v>1</v>
      </c>
      <c r="Q22" s="8" t="s">
        <v>1</v>
      </c>
      <c r="R22" s="6" t="s">
        <v>1</v>
      </c>
      <c r="S22" s="6" t="s">
        <v>1</v>
      </c>
      <c r="T22" s="6" t="s">
        <v>1</v>
      </c>
      <c r="U22" s="6" t="s">
        <v>1</v>
      </c>
      <c r="V22" s="6" t="s">
        <v>1</v>
      </c>
      <c r="W22" s="6" t="s">
        <v>1</v>
      </c>
    </row>
    <row r="23" spans="1:23" s="4" customFormat="1" ht="11.25">
      <c r="A23" s="33" t="s">
        <v>226</v>
      </c>
      <c r="B23" s="52" t="s">
        <v>1</v>
      </c>
      <c r="C23" s="35" t="s">
        <v>229</v>
      </c>
      <c r="D23" s="54" t="s">
        <v>230</v>
      </c>
      <c r="E23" s="34" t="s">
        <v>198</v>
      </c>
      <c r="F23" s="52" t="s">
        <v>198</v>
      </c>
      <c r="G23" s="4" t="s">
        <v>1</v>
      </c>
      <c r="H23" s="4" t="s">
        <v>1</v>
      </c>
      <c r="I23" s="4" t="s">
        <v>1</v>
      </c>
      <c r="J23" s="4" t="s">
        <v>1</v>
      </c>
      <c r="K23" s="4" t="s">
        <v>1</v>
      </c>
      <c r="L23" s="4" t="s">
        <v>1</v>
      </c>
      <c r="M23" s="9" t="s">
        <v>1</v>
      </c>
      <c r="N23" s="9" t="s">
        <v>1</v>
      </c>
      <c r="O23" s="9" t="s">
        <v>1</v>
      </c>
      <c r="P23" s="9" t="s">
        <v>1</v>
      </c>
      <c r="Q23" s="9" t="s">
        <v>1</v>
      </c>
      <c r="R23" s="4" t="s">
        <v>1</v>
      </c>
      <c r="S23" s="4" t="s">
        <v>1</v>
      </c>
      <c r="T23" s="4" t="s">
        <v>1</v>
      </c>
      <c r="U23" s="4" t="s">
        <v>1</v>
      </c>
      <c r="V23" s="4" t="s">
        <v>1</v>
      </c>
      <c r="W23" s="4" t="s">
        <v>1</v>
      </c>
    </row>
    <row r="24" spans="1:23" s="4" customFormat="1" ht="11.25">
      <c r="A24" s="38" t="s">
        <v>1</v>
      </c>
      <c r="B24" s="53" t="s">
        <v>1</v>
      </c>
      <c r="C24" s="40" t="s">
        <v>190</v>
      </c>
      <c r="D24" s="55" t="s">
        <v>189</v>
      </c>
      <c r="E24" s="39" t="s">
        <v>198</v>
      </c>
      <c r="F24" s="53" t="s">
        <v>198</v>
      </c>
      <c r="G24" s="4" t="s">
        <v>1</v>
      </c>
      <c r="H24" s="4" t="s">
        <v>1</v>
      </c>
      <c r="I24" s="4" t="s">
        <v>1</v>
      </c>
      <c r="J24" s="4" t="s">
        <v>1</v>
      </c>
      <c r="K24" s="4" t="s">
        <v>1</v>
      </c>
      <c r="L24" s="4" t="s">
        <v>1</v>
      </c>
      <c r="M24" s="9" t="s">
        <v>1</v>
      </c>
      <c r="N24" s="9" t="s">
        <v>1</v>
      </c>
      <c r="O24" s="9" t="s">
        <v>1</v>
      </c>
      <c r="P24" s="9" t="s">
        <v>1</v>
      </c>
      <c r="Q24" s="9" t="s">
        <v>1</v>
      </c>
      <c r="R24" s="4" t="s">
        <v>1</v>
      </c>
      <c r="S24" s="4" t="s">
        <v>1</v>
      </c>
      <c r="T24" s="4" t="s">
        <v>1</v>
      </c>
      <c r="U24" s="4" t="s">
        <v>1</v>
      </c>
      <c r="V24" s="4" t="s">
        <v>1</v>
      </c>
      <c r="W24" s="4" t="s">
        <v>1</v>
      </c>
    </row>
    <row r="25" spans="1:23" s="4" customFormat="1" ht="11.25">
      <c r="A25" s="59" t="s">
        <v>26</v>
      </c>
      <c r="B25" s="65">
        <v>715</v>
      </c>
      <c r="C25" s="61">
        <v>270</v>
      </c>
      <c r="D25" s="65">
        <v>75</v>
      </c>
      <c r="E25" s="60">
        <v>370</v>
      </c>
      <c r="F25" s="65">
        <v>0</v>
      </c>
      <c r="G25" s="4" t="s">
        <v>1</v>
      </c>
      <c r="H25" s="4" t="s">
        <v>1</v>
      </c>
      <c r="I25" s="4" t="s">
        <v>1</v>
      </c>
      <c r="J25" s="4" t="s">
        <v>1</v>
      </c>
      <c r="K25" s="4" t="s">
        <v>1</v>
      </c>
      <c r="L25" s="4" t="s">
        <v>1</v>
      </c>
      <c r="M25" s="9" t="s">
        <v>1</v>
      </c>
      <c r="N25" s="9" t="s">
        <v>1</v>
      </c>
      <c r="O25" s="9" t="s">
        <v>1</v>
      </c>
      <c r="P25" s="9" t="s">
        <v>1</v>
      </c>
      <c r="Q25" s="9" t="s">
        <v>1</v>
      </c>
      <c r="R25" s="4" t="s">
        <v>1</v>
      </c>
      <c r="S25" s="4" t="s">
        <v>1</v>
      </c>
      <c r="T25" s="4" t="s">
        <v>1</v>
      </c>
      <c r="U25" s="4" t="s">
        <v>1</v>
      </c>
      <c r="V25" s="4" t="s">
        <v>1</v>
      </c>
      <c r="W25" s="4" t="s">
        <v>1</v>
      </c>
    </row>
    <row r="26" spans="1:23" s="4" customFormat="1" ht="11.25">
      <c r="A26" s="43" t="s">
        <v>27</v>
      </c>
      <c r="B26" s="16">
        <v>411</v>
      </c>
      <c r="C26" s="45">
        <v>171</v>
      </c>
      <c r="D26" s="16">
        <v>48</v>
      </c>
      <c r="E26" s="44">
        <v>192</v>
      </c>
      <c r="F26" s="16">
        <v>0</v>
      </c>
      <c r="G26" s="4" t="s">
        <v>1</v>
      </c>
      <c r="H26" s="4" t="s">
        <v>1</v>
      </c>
      <c r="I26" s="4" t="s">
        <v>1</v>
      </c>
      <c r="J26" s="4" t="s">
        <v>1</v>
      </c>
      <c r="K26" s="4" t="s">
        <v>1</v>
      </c>
      <c r="L26" s="4" t="s">
        <v>1</v>
      </c>
      <c r="M26" s="9" t="s">
        <v>1</v>
      </c>
      <c r="N26" s="9" t="s">
        <v>1</v>
      </c>
      <c r="O26" s="9" t="s">
        <v>1</v>
      </c>
      <c r="P26" s="9" t="s">
        <v>1</v>
      </c>
      <c r="Q26" s="9" t="s">
        <v>1</v>
      </c>
      <c r="R26" s="4" t="s">
        <v>1</v>
      </c>
      <c r="S26" s="4" t="s">
        <v>1</v>
      </c>
      <c r="T26" s="4" t="s">
        <v>1</v>
      </c>
      <c r="U26" s="4" t="s">
        <v>1</v>
      </c>
      <c r="V26" s="4" t="s">
        <v>1</v>
      </c>
      <c r="W26" s="4" t="s">
        <v>1</v>
      </c>
    </row>
    <row r="27" spans="1:23" s="4" customFormat="1" ht="11.25">
      <c r="A27" s="59" t="s">
        <v>28</v>
      </c>
      <c r="B27" s="65">
        <v>495</v>
      </c>
      <c r="C27" s="61">
        <v>161</v>
      </c>
      <c r="D27" s="65">
        <v>51</v>
      </c>
      <c r="E27" s="60">
        <v>283</v>
      </c>
      <c r="F27" s="65">
        <v>0</v>
      </c>
      <c r="G27" s="4" t="s">
        <v>1</v>
      </c>
      <c r="H27" s="4" t="s">
        <v>1</v>
      </c>
      <c r="I27" s="4" t="s">
        <v>1</v>
      </c>
      <c r="J27" s="4" t="s">
        <v>1</v>
      </c>
      <c r="K27" s="4" t="s">
        <v>1</v>
      </c>
      <c r="L27" s="4" t="s">
        <v>1</v>
      </c>
      <c r="M27" s="9" t="s">
        <v>1</v>
      </c>
      <c r="N27" s="9" t="s">
        <v>1</v>
      </c>
      <c r="O27" s="9" t="s">
        <v>1</v>
      </c>
      <c r="P27" s="9" t="s">
        <v>1</v>
      </c>
      <c r="Q27" s="9" t="s">
        <v>1</v>
      </c>
      <c r="R27" s="4" t="s">
        <v>1</v>
      </c>
      <c r="S27" s="4" t="s">
        <v>1</v>
      </c>
      <c r="T27" s="4" t="s">
        <v>1</v>
      </c>
      <c r="U27" s="4" t="s">
        <v>1</v>
      </c>
      <c r="V27" s="4" t="s">
        <v>1</v>
      </c>
      <c r="W27" s="4" t="s">
        <v>1</v>
      </c>
    </row>
    <row r="28" spans="1:23" s="4" customFormat="1" ht="11.25">
      <c r="A28" s="43" t="s">
        <v>29</v>
      </c>
      <c r="B28" s="16">
        <v>390</v>
      </c>
      <c r="C28" s="45">
        <v>173</v>
      </c>
      <c r="D28" s="16">
        <v>23</v>
      </c>
      <c r="E28" s="44">
        <v>194</v>
      </c>
      <c r="F28" s="16">
        <v>0</v>
      </c>
      <c r="G28" s="4" t="s">
        <v>1</v>
      </c>
      <c r="H28" s="4" t="s">
        <v>1</v>
      </c>
      <c r="I28" s="4" t="s">
        <v>1</v>
      </c>
      <c r="J28" s="4" t="s">
        <v>1</v>
      </c>
      <c r="K28" s="4" t="s">
        <v>1</v>
      </c>
      <c r="L28" s="4" t="s">
        <v>1</v>
      </c>
      <c r="M28" s="9" t="s">
        <v>1</v>
      </c>
      <c r="N28" s="9" t="s">
        <v>1</v>
      </c>
      <c r="O28" s="9" t="s">
        <v>1</v>
      </c>
      <c r="P28" s="9" t="s">
        <v>1</v>
      </c>
      <c r="Q28" s="9" t="s">
        <v>1</v>
      </c>
      <c r="R28" s="4" t="s">
        <v>1</v>
      </c>
      <c r="S28" s="4" t="s">
        <v>1</v>
      </c>
      <c r="T28" s="4" t="s">
        <v>1</v>
      </c>
      <c r="U28" s="4" t="s">
        <v>1</v>
      </c>
      <c r="V28" s="4" t="s">
        <v>1</v>
      </c>
      <c r="W28" s="4" t="s">
        <v>1</v>
      </c>
    </row>
    <row r="29" spans="1:23" s="4" customFormat="1" ht="11.25">
      <c r="A29" s="59" t="s">
        <v>30</v>
      </c>
      <c r="B29" s="65">
        <v>199</v>
      </c>
      <c r="C29" s="61">
        <v>76</v>
      </c>
      <c r="D29" s="65">
        <v>20</v>
      </c>
      <c r="E29" s="60">
        <v>103</v>
      </c>
      <c r="F29" s="65">
        <v>0</v>
      </c>
      <c r="G29" s="4" t="s">
        <v>1</v>
      </c>
      <c r="H29" s="4" t="s">
        <v>1</v>
      </c>
      <c r="I29" s="4" t="s">
        <v>1</v>
      </c>
      <c r="J29" s="4" t="s">
        <v>1</v>
      </c>
      <c r="K29" s="4" t="s">
        <v>1</v>
      </c>
      <c r="L29" s="4" t="s">
        <v>1</v>
      </c>
      <c r="M29" s="9" t="s">
        <v>1</v>
      </c>
      <c r="N29" s="9" t="s">
        <v>1</v>
      </c>
      <c r="O29" s="9" t="s">
        <v>1</v>
      </c>
      <c r="P29" s="9" t="s">
        <v>1</v>
      </c>
      <c r="Q29" s="9" t="s">
        <v>1</v>
      </c>
      <c r="R29" s="4" t="s">
        <v>1</v>
      </c>
      <c r="S29" s="4" t="s">
        <v>1</v>
      </c>
      <c r="T29" s="4" t="s">
        <v>1</v>
      </c>
      <c r="U29" s="4" t="s">
        <v>1</v>
      </c>
      <c r="V29" s="4" t="s">
        <v>1</v>
      </c>
      <c r="W29" s="4" t="s">
        <v>1</v>
      </c>
    </row>
    <row r="30" spans="1:23" s="12" customFormat="1" ht="11.25">
      <c r="A30" s="28" t="s">
        <v>217</v>
      </c>
      <c r="B30" s="17">
        <f>SUM(B25:B29)</f>
        <v>2210</v>
      </c>
      <c r="C30" s="45">
        <f>SUM(C25:C29)</f>
        <v>851</v>
      </c>
      <c r="D30" s="17">
        <f>SUM(D25:D29)</f>
        <v>217</v>
      </c>
      <c r="E30" s="45">
        <f>SUM(E25:E29)</f>
        <v>1142</v>
      </c>
      <c r="F30" s="17">
        <f>SUM(F25:F29)</f>
        <v>0</v>
      </c>
      <c r="G30" s="12" t="s">
        <v>1</v>
      </c>
      <c r="H30" s="12" t="s">
        <v>1</v>
      </c>
      <c r="I30" s="12" t="s">
        <v>1</v>
      </c>
      <c r="J30" s="12" t="s">
        <v>1</v>
      </c>
      <c r="K30" s="12" t="s">
        <v>1</v>
      </c>
      <c r="L30" s="12" t="s">
        <v>1</v>
      </c>
      <c r="M30" s="11" t="s">
        <v>1</v>
      </c>
      <c r="N30" s="11" t="s">
        <v>1</v>
      </c>
      <c r="O30" s="11" t="s">
        <v>1</v>
      </c>
      <c r="P30" s="11" t="s">
        <v>1</v>
      </c>
      <c r="Q30" s="11" t="s">
        <v>1</v>
      </c>
      <c r="R30" s="12" t="s">
        <v>1</v>
      </c>
      <c r="S30" s="12" t="s">
        <v>1</v>
      </c>
      <c r="T30" s="12" t="s">
        <v>1</v>
      </c>
      <c r="U30" s="12" t="s">
        <v>1</v>
      </c>
      <c r="V30" s="12" t="s">
        <v>1</v>
      </c>
      <c r="W30" s="12" t="s">
        <v>1</v>
      </c>
    </row>
    <row r="31" spans="1:23" s="4" customFormat="1" ht="11.25">
      <c r="A31" s="5" t="s">
        <v>1</v>
      </c>
      <c r="B31" s="4" t="s">
        <v>1</v>
      </c>
      <c r="C31" s="4" t="s">
        <v>1</v>
      </c>
      <c r="D31" s="4" t="s">
        <v>1</v>
      </c>
      <c r="E31" s="4" t="s">
        <v>1</v>
      </c>
      <c r="F31" s="4" t="s">
        <v>1</v>
      </c>
      <c r="G31" s="4" t="s">
        <v>1</v>
      </c>
      <c r="H31" s="4" t="s">
        <v>1</v>
      </c>
      <c r="I31" s="4" t="s">
        <v>1</v>
      </c>
      <c r="J31" s="4" t="s">
        <v>1</v>
      </c>
      <c r="K31" s="4" t="s">
        <v>1</v>
      </c>
      <c r="L31" s="4" t="s">
        <v>1</v>
      </c>
      <c r="M31" s="9" t="s">
        <v>1</v>
      </c>
      <c r="N31" s="9" t="s">
        <v>1</v>
      </c>
      <c r="O31" s="9" t="s">
        <v>1</v>
      </c>
      <c r="P31" s="9" t="s">
        <v>1</v>
      </c>
      <c r="Q31" s="9" t="s">
        <v>1</v>
      </c>
      <c r="R31" s="4" t="s">
        <v>1</v>
      </c>
      <c r="S31" s="4" t="s">
        <v>1</v>
      </c>
      <c r="T31" s="4" t="s">
        <v>1</v>
      </c>
      <c r="U31" s="4" t="s">
        <v>1</v>
      </c>
      <c r="V31" s="4" t="s">
        <v>1</v>
      </c>
      <c r="W31" s="4" t="s">
        <v>1</v>
      </c>
    </row>
    <row r="32" spans="1:23" s="6" customFormat="1" ht="61.5" customHeight="1">
      <c r="A32" s="28" t="s">
        <v>209</v>
      </c>
      <c r="B32" s="24" t="s">
        <v>2</v>
      </c>
      <c r="C32" s="30" t="s">
        <v>259</v>
      </c>
      <c r="D32" s="24" t="s">
        <v>199</v>
      </c>
      <c r="E32" s="32" t="s">
        <v>200</v>
      </c>
      <c r="F32" s="6" t="s">
        <v>1</v>
      </c>
      <c r="G32" s="6" t="s">
        <v>1</v>
      </c>
      <c r="H32" s="6" t="s">
        <v>1</v>
      </c>
      <c r="I32" s="6" t="s">
        <v>1</v>
      </c>
      <c r="J32" s="6" t="s">
        <v>1</v>
      </c>
      <c r="K32" s="6" t="s">
        <v>1</v>
      </c>
      <c r="L32" s="6" t="s">
        <v>1</v>
      </c>
      <c r="M32" s="8" t="s">
        <v>1</v>
      </c>
      <c r="N32" s="8" t="s">
        <v>1</v>
      </c>
      <c r="O32" s="8" t="s">
        <v>1</v>
      </c>
      <c r="P32" s="8" t="s">
        <v>1</v>
      </c>
      <c r="Q32" s="8" t="s">
        <v>1</v>
      </c>
      <c r="R32" s="6" t="s">
        <v>1</v>
      </c>
      <c r="S32" s="6" t="s">
        <v>1</v>
      </c>
      <c r="T32" s="6" t="s">
        <v>1</v>
      </c>
      <c r="U32" s="6" t="s">
        <v>1</v>
      </c>
      <c r="V32" s="6" t="s">
        <v>1</v>
      </c>
      <c r="W32" s="6" t="s">
        <v>1</v>
      </c>
    </row>
    <row r="33" spans="1:23" s="4" customFormat="1" ht="11.25">
      <c r="A33" s="33" t="s">
        <v>226</v>
      </c>
      <c r="B33" s="52" t="s">
        <v>1</v>
      </c>
      <c r="C33" s="35" t="s">
        <v>229</v>
      </c>
      <c r="D33" s="52" t="s">
        <v>198</v>
      </c>
      <c r="E33" s="37" t="s">
        <v>198</v>
      </c>
      <c r="F33" s="4" t="s">
        <v>1</v>
      </c>
      <c r="G33" s="4" t="s">
        <v>1</v>
      </c>
      <c r="H33" s="4" t="s">
        <v>1</v>
      </c>
      <c r="I33" s="4" t="s">
        <v>1</v>
      </c>
      <c r="J33" s="4" t="s">
        <v>1</v>
      </c>
      <c r="K33" s="4" t="s">
        <v>1</v>
      </c>
      <c r="L33" s="4" t="s">
        <v>1</v>
      </c>
      <c r="M33" s="9" t="s">
        <v>1</v>
      </c>
      <c r="N33" s="9" t="s">
        <v>1</v>
      </c>
      <c r="O33" s="9" t="s">
        <v>1</v>
      </c>
      <c r="P33" s="9" t="s">
        <v>1</v>
      </c>
      <c r="Q33" s="9" t="s">
        <v>1</v>
      </c>
      <c r="R33" s="4" t="s">
        <v>1</v>
      </c>
      <c r="S33" s="4" t="s">
        <v>1</v>
      </c>
      <c r="T33" s="4" t="s">
        <v>1</v>
      </c>
      <c r="U33" s="4" t="s">
        <v>1</v>
      </c>
      <c r="V33" s="4" t="s">
        <v>1</v>
      </c>
      <c r="W33" s="4" t="s">
        <v>1</v>
      </c>
    </row>
    <row r="34" spans="1:23" s="4" customFormat="1" ht="11.25">
      <c r="A34" s="38" t="s">
        <v>1</v>
      </c>
      <c r="B34" s="53" t="s">
        <v>1</v>
      </c>
      <c r="C34" s="40" t="s">
        <v>190</v>
      </c>
      <c r="D34" s="53" t="s">
        <v>198</v>
      </c>
      <c r="E34" s="42" t="s">
        <v>198</v>
      </c>
      <c r="F34" s="4" t="s">
        <v>1</v>
      </c>
      <c r="G34" s="4" t="s">
        <v>1</v>
      </c>
      <c r="H34" s="4" t="s">
        <v>1</v>
      </c>
      <c r="I34" s="4" t="s">
        <v>1</v>
      </c>
      <c r="J34" s="4" t="s">
        <v>1</v>
      </c>
      <c r="K34" s="4" t="s">
        <v>1</v>
      </c>
      <c r="L34" s="4" t="s">
        <v>1</v>
      </c>
      <c r="M34" s="9" t="s">
        <v>1</v>
      </c>
      <c r="N34" s="9" t="s">
        <v>1</v>
      </c>
      <c r="O34" s="9" t="s">
        <v>1</v>
      </c>
      <c r="P34" s="9" t="s">
        <v>1</v>
      </c>
      <c r="Q34" s="9" t="s">
        <v>1</v>
      </c>
      <c r="R34" s="4" t="s">
        <v>1</v>
      </c>
      <c r="S34" s="4" t="s">
        <v>1</v>
      </c>
      <c r="T34" s="4" t="s">
        <v>1</v>
      </c>
      <c r="U34" s="4" t="s">
        <v>1</v>
      </c>
      <c r="V34" s="4" t="s">
        <v>1</v>
      </c>
      <c r="W34" s="4" t="s">
        <v>1</v>
      </c>
    </row>
    <row r="35" spans="1:23" s="4" customFormat="1" ht="11.25">
      <c r="A35" s="43" t="s">
        <v>34</v>
      </c>
      <c r="B35" s="16">
        <v>350</v>
      </c>
      <c r="C35" s="45">
        <v>230</v>
      </c>
      <c r="D35" s="16">
        <v>120</v>
      </c>
      <c r="E35" s="18">
        <v>0</v>
      </c>
      <c r="F35" s="4" t="s">
        <v>1</v>
      </c>
      <c r="G35" s="4" t="s">
        <v>1</v>
      </c>
      <c r="H35" s="4" t="s">
        <v>1</v>
      </c>
      <c r="I35" s="4" t="s">
        <v>1</v>
      </c>
      <c r="J35" s="4" t="s">
        <v>1</v>
      </c>
      <c r="K35" s="4" t="s">
        <v>1</v>
      </c>
      <c r="L35" s="4" t="s">
        <v>1</v>
      </c>
      <c r="M35" s="9" t="s">
        <v>1</v>
      </c>
      <c r="N35" s="9" t="s">
        <v>1</v>
      </c>
      <c r="O35" s="9" t="s">
        <v>1</v>
      </c>
      <c r="P35" s="9" t="s">
        <v>1</v>
      </c>
      <c r="Q35" s="9" t="s">
        <v>1</v>
      </c>
      <c r="R35" s="4" t="s">
        <v>1</v>
      </c>
      <c r="S35" s="4" t="s">
        <v>1</v>
      </c>
      <c r="T35" s="4" t="s">
        <v>1</v>
      </c>
      <c r="U35" s="4" t="s">
        <v>1</v>
      </c>
      <c r="V35" s="4" t="s">
        <v>1</v>
      </c>
      <c r="W35" s="4" t="s">
        <v>1</v>
      </c>
    </row>
    <row r="36" spans="1:23" s="4" customFormat="1" ht="11.25">
      <c r="A36" s="43" t="s">
        <v>35</v>
      </c>
      <c r="B36" s="16">
        <v>346</v>
      </c>
      <c r="C36" s="45">
        <v>180</v>
      </c>
      <c r="D36" s="16">
        <v>166</v>
      </c>
      <c r="E36" s="18">
        <v>0</v>
      </c>
      <c r="F36" s="4" t="s">
        <v>1</v>
      </c>
      <c r="G36" s="4" t="s">
        <v>1</v>
      </c>
      <c r="H36" s="4" t="s">
        <v>1</v>
      </c>
      <c r="I36" s="4" t="s">
        <v>1</v>
      </c>
      <c r="J36" s="4" t="s">
        <v>1</v>
      </c>
      <c r="K36" s="4" t="s">
        <v>1</v>
      </c>
      <c r="L36" s="4" t="s">
        <v>1</v>
      </c>
      <c r="M36" s="9" t="s">
        <v>1</v>
      </c>
      <c r="N36" s="9" t="s">
        <v>1</v>
      </c>
      <c r="O36" s="9" t="s">
        <v>1</v>
      </c>
      <c r="P36" s="9" t="s">
        <v>1</v>
      </c>
      <c r="Q36" s="9" t="s">
        <v>1</v>
      </c>
      <c r="R36" s="4" t="s">
        <v>1</v>
      </c>
      <c r="S36" s="4" t="s">
        <v>1</v>
      </c>
      <c r="T36" s="4" t="s">
        <v>1</v>
      </c>
      <c r="U36" s="4" t="s">
        <v>1</v>
      </c>
      <c r="V36" s="4" t="s">
        <v>1</v>
      </c>
      <c r="W36" s="4" t="s">
        <v>1</v>
      </c>
    </row>
    <row r="37" spans="1:23" s="12" customFormat="1" ht="11.25">
      <c r="A37" s="63" t="s">
        <v>217</v>
      </c>
      <c r="B37" s="20">
        <f>SUM(B35:B36)</f>
        <v>696</v>
      </c>
      <c r="C37" s="64">
        <f>SUM(C35:C36)</f>
        <v>410</v>
      </c>
      <c r="D37" s="20">
        <f>SUM(D35:D36)</f>
        <v>286</v>
      </c>
      <c r="E37" s="21">
        <f>SUM(E35:E36)</f>
        <v>0</v>
      </c>
      <c r="F37" s="12" t="s">
        <v>1</v>
      </c>
      <c r="G37" s="12" t="s">
        <v>1</v>
      </c>
      <c r="H37" s="12" t="s">
        <v>1</v>
      </c>
      <c r="I37" s="12" t="s">
        <v>1</v>
      </c>
      <c r="J37" s="12" t="s">
        <v>1</v>
      </c>
      <c r="K37" s="12" t="s">
        <v>1</v>
      </c>
      <c r="L37" s="12" t="s">
        <v>1</v>
      </c>
      <c r="M37" s="11" t="s">
        <v>1</v>
      </c>
      <c r="N37" s="11" t="s">
        <v>1</v>
      </c>
      <c r="O37" s="11" t="s">
        <v>1</v>
      </c>
      <c r="P37" s="11" t="s">
        <v>1</v>
      </c>
      <c r="Q37" s="11" t="s">
        <v>1</v>
      </c>
      <c r="R37" s="12" t="s">
        <v>1</v>
      </c>
      <c r="S37" s="12" t="s">
        <v>1</v>
      </c>
      <c r="T37" s="12" t="s">
        <v>1</v>
      </c>
      <c r="U37" s="12" t="s">
        <v>1</v>
      </c>
      <c r="V37" s="12" t="s">
        <v>1</v>
      </c>
      <c r="W37" s="12" t="s">
        <v>1</v>
      </c>
    </row>
    <row r="38" spans="1:23" s="4" customFormat="1" ht="11.25">
      <c r="A38" s="5" t="s">
        <v>1</v>
      </c>
      <c r="B38" s="4" t="s">
        <v>1</v>
      </c>
      <c r="C38" s="4" t="s">
        <v>1</v>
      </c>
      <c r="D38" s="4" t="s">
        <v>1</v>
      </c>
      <c r="E38" s="4" t="s">
        <v>1</v>
      </c>
      <c r="F38" s="4" t="s">
        <v>1</v>
      </c>
      <c r="G38" s="4" t="s">
        <v>1</v>
      </c>
      <c r="H38" s="4" t="s">
        <v>1</v>
      </c>
      <c r="I38" s="4" t="s">
        <v>1</v>
      </c>
      <c r="J38" s="4" t="s">
        <v>1</v>
      </c>
      <c r="K38" s="4" t="s">
        <v>1</v>
      </c>
      <c r="L38" s="4" t="s">
        <v>1</v>
      </c>
      <c r="M38" s="9" t="s">
        <v>1</v>
      </c>
      <c r="N38" s="9" t="s">
        <v>1</v>
      </c>
      <c r="O38" s="9" t="s">
        <v>1</v>
      </c>
      <c r="P38" s="9" t="s">
        <v>1</v>
      </c>
      <c r="Q38" s="9" t="s">
        <v>1</v>
      </c>
      <c r="R38" s="4" t="s">
        <v>1</v>
      </c>
      <c r="S38" s="4" t="s">
        <v>1</v>
      </c>
      <c r="T38" s="4" t="s">
        <v>1</v>
      </c>
      <c r="U38" s="4" t="s">
        <v>1</v>
      </c>
      <c r="V38" s="4" t="s">
        <v>1</v>
      </c>
      <c r="W38" s="4" t="s">
        <v>1</v>
      </c>
    </row>
    <row r="39" spans="1:23" s="6" customFormat="1" ht="61.5" customHeight="1">
      <c r="A39" s="28" t="s">
        <v>210</v>
      </c>
      <c r="B39" s="24" t="s">
        <v>2</v>
      </c>
      <c r="C39" s="31" t="s">
        <v>235</v>
      </c>
      <c r="D39" s="26" t="s">
        <v>257</v>
      </c>
      <c r="E39" s="30" t="s">
        <v>258</v>
      </c>
      <c r="F39" s="24" t="s">
        <v>199</v>
      </c>
      <c r="G39" s="32" t="s">
        <v>200</v>
      </c>
      <c r="H39" s="6" t="s">
        <v>1</v>
      </c>
      <c r="I39" s="6" t="s">
        <v>1</v>
      </c>
      <c r="J39" s="6" t="s">
        <v>1</v>
      </c>
      <c r="K39" s="6" t="s">
        <v>1</v>
      </c>
      <c r="L39" s="6" t="s">
        <v>1</v>
      </c>
      <c r="M39" s="8" t="s">
        <v>1</v>
      </c>
      <c r="N39" s="8" t="s">
        <v>1</v>
      </c>
      <c r="O39" s="8" t="s">
        <v>1</v>
      </c>
      <c r="P39" s="8" t="s">
        <v>1</v>
      </c>
      <c r="Q39" s="8" t="s">
        <v>1</v>
      </c>
      <c r="R39" s="6" t="s">
        <v>1</v>
      </c>
      <c r="S39" s="6" t="s">
        <v>1</v>
      </c>
      <c r="T39" s="6" t="s">
        <v>1</v>
      </c>
      <c r="U39" s="6" t="s">
        <v>1</v>
      </c>
      <c r="V39" s="6" t="s">
        <v>1</v>
      </c>
      <c r="W39" s="6" t="s">
        <v>1</v>
      </c>
    </row>
    <row r="40" spans="1:23" s="4" customFormat="1" ht="11.25">
      <c r="A40" s="33" t="s">
        <v>236</v>
      </c>
      <c r="B40" s="52" t="s">
        <v>1</v>
      </c>
      <c r="C40" s="36" t="s">
        <v>228</v>
      </c>
      <c r="D40" s="50" t="s">
        <v>229</v>
      </c>
      <c r="E40" s="35" t="s">
        <v>229</v>
      </c>
      <c r="F40" s="52" t="s">
        <v>198</v>
      </c>
      <c r="G40" s="37" t="s">
        <v>198</v>
      </c>
      <c r="H40" s="4" t="s">
        <v>1</v>
      </c>
      <c r="I40" s="4" t="s">
        <v>1</v>
      </c>
      <c r="J40" s="4" t="s">
        <v>1</v>
      </c>
      <c r="K40" s="4" t="s">
        <v>1</v>
      </c>
      <c r="L40" s="4" t="s">
        <v>1</v>
      </c>
      <c r="M40" s="9" t="s">
        <v>1</v>
      </c>
      <c r="N40" s="9" t="s">
        <v>1</v>
      </c>
      <c r="O40" s="9" t="s">
        <v>1</v>
      </c>
      <c r="P40" s="9" t="s">
        <v>1</v>
      </c>
      <c r="Q40" s="9" t="s">
        <v>1</v>
      </c>
      <c r="R40" s="4" t="s">
        <v>1</v>
      </c>
      <c r="S40" s="4" t="s">
        <v>1</v>
      </c>
      <c r="T40" s="4" t="s">
        <v>1</v>
      </c>
      <c r="U40" s="4" t="s">
        <v>1</v>
      </c>
      <c r="V40" s="4" t="s">
        <v>1</v>
      </c>
      <c r="W40" s="4" t="s">
        <v>1</v>
      </c>
    </row>
    <row r="41" spans="1:23" s="4" customFormat="1" ht="11.25">
      <c r="A41" s="38" t="s">
        <v>1</v>
      </c>
      <c r="B41" s="53" t="s">
        <v>1</v>
      </c>
      <c r="C41" s="41" t="s">
        <v>191</v>
      </c>
      <c r="D41" s="51" t="s">
        <v>192</v>
      </c>
      <c r="E41" s="40" t="s">
        <v>193</v>
      </c>
      <c r="F41" s="53" t="s">
        <v>198</v>
      </c>
      <c r="G41" s="42" t="s">
        <v>198</v>
      </c>
      <c r="H41" s="4" t="s">
        <v>1</v>
      </c>
      <c r="I41" s="4" t="s">
        <v>1</v>
      </c>
      <c r="J41" s="4" t="s">
        <v>1</v>
      </c>
      <c r="K41" s="4" t="s">
        <v>1</v>
      </c>
      <c r="L41" s="4" t="s">
        <v>1</v>
      </c>
      <c r="M41" s="9" t="s">
        <v>1</v>
      </c>
      <c r="N41" s="9" t="s">
        <v>1</v>
      </c>
      <c r="O41" s="9" t="s">
        <v>1</v>
      </c>
      <c r="P41" s="9" t="s">
        <v>1</v>
      </c>
      <c r="Q41" s="9" t="s">
        <v>1</v>
      </c>
      <c r="R41" s="4" t="s">
        <v>1</v>
      </c>
      <c r="S41" s="4" t="s">
        <v>1</v>
      </c>
      <c r="T41" s="4" t="s">
        <v>1</v>
      </c>
      <c r="U41" s="4" t="s">
        <v>1</v>
      </c>
      <c r="V41" s="4" t="s">
        <v>1</v>
      </c>
      <c r="W41" s="4" t="s">
        <v>1</v>
      </c>
    </row>
    <row r="42" spans="1:23" s="4" customFormat="1" ht="11.25">
      <c r="A42" s="59" t="s">
        <v>34</v>
      </c>
      <c r="B42" s="65">
        <v>700</v>
      </c>
      <c r="C42" s="60">
        <v>86</v>
      </c>
      <c r="D42" s="66">
        <v>180</v>
      </c>
      <c r="E42" s="61">
        <v>207</v>
      </c>
      <c r="F42" s="65">
        <v>227</v>
      </c>
      <c r="G42" s="62">
        <v>0</v>
      </c>
      <c r="H42" s="4" t="s">
        <v>1</v>
      </c>
      <c r="I42" s="4" t="s">
        <v>1</v>
      </c>
      <c r="J42" s="4" t="s">
        <v>1</v>
      </c>
      <c r="K42" s="4" t="s">
        <v>1</v>
      </c>
      <c r="L42" s="4" t="s">
        <v>1</v>
      </c>
      <c r="M42" s="9" t="s">
        <v>1</v>
      </c>
      <c r="N42" s="9" t="s">
        <v>1</v>
      </c>
      <c r="O42" s="9" t="s">
        <v>1</v>
      </c>
      <c r="P42" s="9" t="s">
        <v>1</v>
      </c>
      <c r="Q42" s="9" t="s">
        <v>1</v>
      </c>
      <c r="R42" s="4" t="s">
        <v>1</v>
      </c>
      <c r="S42" s="4" t="s">
        <v>1</v>
      </c>
      <c r="T42" s="4" t="s">
        <v>1</v>
      </c>
      <c r="U42" s="4" t="s">
        <v>1</v>
      </c>
      <c r="V42" s="4" t="s">
        <v>1</v>
      </c>
      <c r="W42" s="4" t="s">
        <v>1</v>
      </c>
    </row>
    <row r="43" spans="1:23" s="4" customFormat="1" ht="11.25">
      <c r="A43" s="43" t="s">
        <v>35</v>
      </c>
      <c r="B43" s="16">
        <v>692</v>
      </c>
      <c r="C43" s="44">
        <v>114</v>
      </c>
      <c r="D43" s="17">
        <v>145</v>
      </c>
      <c r="E43" s="45">
        <v>175</v>
      </c>
      <c r="F43" s="16">
        <v>258</v>
      </c>
      <c r="G43" s="18">
        <v>0</v>
      </c>
      <c r="H43" s="4" t="s">
        <v>1</v>
      </c>
      <c r="I43" s="4" t="s">
        <v>1</v>
      </c>
      <c r="J43" s="4" t="s">
        <v>1</v>
      </c>
      <c r="K43" s="4" t="s">
        <v>1</v>
      </c>
      <c r="L43" s="4" t="s">
        <v>1</v>
      </c>
      <c r="M43" s="9" t="s">
        <v>1</v>
      </c>
      <c r="N43" s="9" t="s">
        <v>1</v>
      </c>
      <c r="O43" s="9" t="s">
        <v>1</v>
      </c>
      <c r="P43" s="9" t="s">
        <v>1</v>
      </c>
      <c r="Q43" s="9" t="s">
        <v>1</v>
      </c>
      <c r="R43" s="4" t="s">
        <v>1</v>
      </c>
      <c r="S43" s="4" t="s">
        <v>1</v>
      </c>
      <c r="T43" s="4" t="s">
        <v>1</v>
      </c>
      <c r="U43" s="4" t="s">
        <v>1</v>
      </c>
      <c r="V43" s="4" t="s">
        <v>1</v>
      </c>
      <c r="W43" s="4" t="s">
        <v>1</v>
      </c>
    </row>
    <row r="44" spans="1:23" s="12" customFormat="1" ht="11.25">
      <c r="A44" s="63" t="s">
        <v>217</v>
      </c>
      <c r="B44" s="20">
        <f aca="true" t="shared" si="0" ref="B44:G44">SUM(B42:B43)</f>
        <v>1392</v>
      </c>
      <c r="C44" s="64">
        <f t="shared" si="0"/>
        <v>200</v>
      </c>
      <c r="D44" s="20">
        <f t="shared" si="0"/>
        <v>325</v>
      </c>
      <c r="E44" s="64">
        <f t="shared" si="0"/>
        <v>382</v>
      </c>
      <c r="F44" s="20">
        <f t="shared" si="0"/>
        <v>485</v>
      </c>
      <c r="G44" s="21">
        <f t="shared" si="0"/>
        <v>0</v>
      </c>
      <c r="H44" s="12" t="s">
        <v>1</v>
      </c>
      <c r="I44" s="12" t="s">
        <v>1</v>
      </c>
      <c r="J44" s="12" t="s">
        <v>1</v>
      </c>
      <c r="K44" s="12" t="s">
        <v>1</v>
      </c>
      <c r="L44" s="12" t="s">
        <v>1</v>
      </c>
      <c r="M44" s="11" t="s">
        <v>1</v>
      </c>
      <c r="N44" s="11" t="s">
        <v>1</v>
      </c>
      <c r="O44" s="11" t="s">
        <v>1</v>
      </c>
      <c r="P44" s="11" t="s">
        <v>1</v>
      </c>
      <c r="Q44" s="11" t="s">
        <v>1</v>
      </c>
      <c r="R44" s="12" t="s">
        <v>1</v>
      </c>
      <c r="S44" s="12" t="s">
        <v>1</v>
      </c>
      <c r="T44" s="12" t="s">
        <v>1</v>
      </c>
      <c r="U44" s="12" t="s">
        <v>1</v>
      </c>
      <c r="V44" s="12" t="s">
        <v>1</v>
      </c>
      <c r="W44" s="12" t="s">
        <v>1</v>
      </c>
    </row>
    <row r="45" spans="1:23" s="4" customFormat="1" ht="11.25">
      <c r="A45" s="5" t="s">
        <v>1</v>
      </c>
      <c r="B45" s="4" t="s">
        <v>1</v>
      </c>
      <c r="C45" s="4" t="s">
        <v>1</v>
      </c>
      <c r="D45" s="4" t="s">
        <v>1</v>
      </c>
      <c r="E45" s="4" t="s">
        <v>1</v>
      </c>
      <c r="F45" s="4" t="s">
        <v>1</v>
      </c>
      <c r="G45" s="4" t="s">
        <v>1</v>
      </c>
      <c r="H45" s="4" t="s">
        <v>1</v>
      </c>
      <c r="I45" s="4" t="s">
        <v>1</v>
      </c>
      <c r="J45" s="4" t="s">
        <v>1</v>
      </c>
      <c r="K45" s="4" t="s">
        <v>1</v>
      </c>
      <c r="L45" s="4" t="s">
        <v>1</v>
      </c>
      <c r="M45" s="9" t="s">
        <v>1</v>
      </c>
      <c r="N45" s="9" t="s">
        <v>1</v>
      </c>
      <c r="O45" s="9" t="s">
        <v>1</v>
      </c>
      <c r="P45" s="9" t="s">
        <v>1</v>
      </c>
      <c r="Q45" s="9" t="s">
        <v>1</v>
      </c>
      <c r="R45" s="4" t="s">
        <v>1</v>
      </c>
      <c r="S45" s="4" t="s">
        <v>1</v>
      </c>
      <c r="T45" s="4" t="s">
        <v>1</v>
      </c>
      <c r="U45" s="4" t="s">
        <v>1</v>
      </c>
      <c r="V45" s="4" t="s">
        <v>1</v>
      </c>
      <c r="W45" s="4" t="s">
        <v>1</v>
      </c>
    </row>
    <row r="46" spans="1:23" s="6" customFormat="1" ht="61.5" customHeight="1">
      <c r="A46" s="28" t="s">
        <v>211</v>
      </c>
      <c r="B46" s="24" t="s">
        <v>2</v>
      </c>
      <c r="C46" s="30" t="s">
        <v>256</v>
      </c>
      <c r="D46" s="25" t="s">
        <v>237</v>
      </c>
      <c r="E46" s="29" t="s">
        <v>199</v>
      </c>
      <c r="F46" s="24" t="s">
        <v>200</v>
      </c>
      <c r="G46" s="6" t="s">
        <v>1</v>
      </c>
      <c r="H46" s="6" t="s">
        <v>1</v>
      </c>
      <c r="I46" s="6" t="s">
        <v>1</v>
      </c>
      <c r="J46" s="6" t="s">
        <v>1</v>
      </c>
      <c r="K46" s="6" t="s">
        <v>1</v>
      </c>
      <c r="L46" s="6" t="s">
        <v>1</v>
      </c>
      <c r="M46" s="8" t="s">
        <v>1</v>
      </c>
      <c r="N46" s="8" t="s">
        <v>1</v>
      </c>
      <c r="O46" s="8" t="s">
        <v>1</v>
      </c>
      <c r="P46" s="8" t="s">
        <v>1</v>
      </c>
      <c r="Q46" s="8" t="s">
        <v>1</v>
      </c>
      <c r="R46" s="6" t="s">
        <v>1</v>
      </c>
      <c r="S46" s="6" t="s">
        <v>1</v>
      </c>
      <c r="T46" s="6" t="s">
        <v>1</v>
      </c>
      <c r="U46" s="6" t="s">
        <v>1</v>
      </c>
      <c r="V46" s="6" t="s">
        <v>1</v>
      </c>
      <c r="W46" s="6" t="s">
        <v>1</v>
      </c>
    </row>
    <row r="47" spans="1:23" s="4" customFormat="1" ht="11.25">
      <c r="A47" s="33" t="s">
        <v>226</v>
      </c>
      <c r="B47" s="52" t="s">
        <v>1</v>
      </c>
      <c r="C47" s="35" t="s">
        <v>228</v>
      </c>
      <c r="D47" s="54" t="s">
        <v>229</v>
      </c>
      <c r="E47" s="34" t="s">
        <v>198</v>
      </c>
      <c r="F47" s="52" t="s">
        <v>198</v>
      </c>
      <c r="G47" s="4" t="s">
        <v>1</v>
      </c>
      <c r="H47" s="4" t="s">
        <v>1</v>
      </c>
      <c r="I47" s="4" t="s">
        <v>1</v>
      </c>
      <c r="J47" s="4" t="s">
        <v>1</v>
      </c>
      <c r="K47" s="4" t="s">
        <v>1</v>
      </c>
      <c r="L47" s="4" t="s">
        <v>1</v>
      </c>
      <c r="M47" s="9" t="s">
        <v>1</v>
      </c>
      <c r="N47" s="9" t="s">
        <v>1</v>
      </c>
      <c r="O47" s="9" t="s">
        <v>1</v>
      </c>
      <c r="P47" s="9" t="s">
        <v>1</v>
      </c>
      <c r="Q47" s="9" t="s">
        <v>1</v>
      </c>
      <c r="R47" s="4" t="s">
        <v>1</v>
      </c>
      <c r="S47" s="4" t="s">
        <v>1</v>
      </c>
      <c r="T47" s="4" t="s">
        <v>1</v>
      </c>
      <c r="U47" s="4" t="s">
        <v>1</v>
      </c>
      <c r="V47" s="4" t="s">
        <v>1</v>
      </c>
      <c r="W47" s="4" t="s">
        <v>1</v>
      </c>
    </row>
    <row r="48" spans="1:23" s="4" customFormat="1" ht="11.25">
      <c r="A48" s="38" t="s">
        <v>1</v>
      </c>
      <c r="B48" s="53" t="s">
        <v>1</v>
      </c>
      <c r="C48" s="40" t="s">
        <v>188</v>
      </c>
      <c r="D48" s="55" t="s">
        <v>190</v>
      </c>
      <c r="E48" s="39" t="s">
        <v>198</v>
      </c>
      <c r="F48" s="53" t="s">
        <v>198</v>
      </c>
      <c r="G48" s="4" t="s">
        <v>1</v>
      </c>
      <c r="H48" s="4" t="s">
        <v>1</v>
      </c>
      <c r="I48" s="4" t="s">
        <v>1</v>
      </c>
      <c r="J48" s="4" t="s">
        <v>1</v>
      </c>
      <c r="K48" s="4" t="s">
        <v>1</v>
      </c>
      <c r="L48" s="4" t="s">
        <v>1</v>
      </c>
      <c r="M48" s="9" t="s">
        <v>1</v>
      </c>
      <c r="N48" s="9" t="s">
        <v>1</v>
      </c>
      <c r="O48" s="9" t="s">
        <v>1</v>
      </c>
      <c r="P48" s="9" t="s">
        <v>1</v>
      </c>
      <c r="Q48" s="9" t="s">
        <v>1</v>
      </c>
      <c r="R48" s="4" t="s">
        <v>1</v>
      </c>
      <c r="S48" s="4" t="s">
        <v>1</v>
      </c>
      <c r="T48" s="4" t="s">
        <v>1</v>
      </c>
      <c r="U48" s="4" t="s">
        <v>1</v>
      </c>
      <c r="V48" s="4" t="s">
        <v>1</v>
      </c>
      <c r="W48" s="4" t="s">
        <v>1</v>
      </c>
    </row>
    <row r="49" spans="1:23" s="4" customFormat="1" ht="11.25">
      <c r="A49" s="59" t="s">
        <v>59</v>
      </c>
      <c r="B49" s="65">
        <v>861</v>
      </c>
      <c r="C49" s="61">
        <v>462</v>
      </c>
      <c r="D49" s="65">
        <v>290</v>
      </c>
      <c r="E49" s="60">
        <v>109</v>
      </c>
      <c r="F49" s="65">
        <v>0</v>
      </c>
      <c r="G49" s="4" t="s">
        <v>1</v>
      </c>
      <c r="H49" s="4" t="s">
        <v>1</v>
      </c>
      <c r="I49" s="4" t="s">
        <v>1</v>
      </c>
      <c r="J49" s="4" t="s">
        <v>1</v>
      </c>
      <c r="K49" s="4" t="s">
        <v>1</v>
      </c>
      <c r="L49" s="4" t="s">
        <v>1</v>
      </c>
      <c r="M49" s="9" t="s">
        <v>1</v>
      </c>
      <c r="N49" s="9" t="s">
        <v>1</v>
      </c>
      <c r="O49" s="9" t="s">
        <v>1</v>
      </c>
      <c r="P49" s="9" t="s">
        <v>1</v>
      </c>
      <c r="Q49" s="9" t="s">
        <v>1</v>
      </c>
      <c r="R49" s="4" t="s">
        <v>1</v>
      </c>
      <c r="S49" s="4" t="s">
        <v>1</v>
      </c>
      <c r="T49" s="4" t="s">
        <v>1</v>
      </c>
      <c r="U49" s="4" t="s">
        <v>1</v>
      </c>
      <c r="V49" s="4" t="s">
        <v>1</v>
      </c>
      <c r="W49" s="4" t="s">
        <v>1</v>
      </c>
    </row>
    <row r="50" spans="1:23" s="4" customFormat="1" ht="11.25">
      <c r="A50" s="43" t="s">
        <v>60</v>
      </c>
      <c r="B50" s="16">
        <v>420</v>
      </c>
      <c r="C50" s="45">
        <v>216</v>
      </c>
      <c r="D50" s="16">
        <v>153</v>
      </c>
      <c r="E50" s="44">
        <v>51</v>
      </c>
      <c r="F50" s="16">
        <v>0</v>
      </c>
      <c r="G50" s="4" t="s">
        <v>1</v>
      </c>
      <c r="H50" s="4" t="s">
        <v>1</v>
      </c>
      <c r="I50" s="4" t="s">
        <v>1</v>
      </c>
      <c r="J50" s="4" t="s">
        <v>1</v>
      </c>
      <c r="K50" s="4" t="s">
        <v>1</v>
      </c>
      <c r="L50" s="4" t="s">
        <v>1</v>
      </c>
      <c r="M50" s="9" t="s">
        <v>1</v>
      </c>
      <c r="N50" s="9" t="s">
        <v>1</v>
      </c>
      <c r="O50" s="9" t="s">
        <v>1</v>
      </c>
      <c r="P50" s="9" t="s">
        <v>1</v>
      </c>
      <c r="Q50" s="9" t="s">
        <v>1</v>
      </c>
      <c r="R50" s="4" t="s">
        <v>1</v>
      </c>
      <c r="S50" s="4" t="s">
        <v>1</v>
      </c>
      <c r="T50" s="4" t="s">
        <v>1</v>
      </c>
      <c r="U50" s="4" t="s">
        <v>1</v>
      </c>
      <c r="V50" s="4" t="s">
        <v>1</v>
      </c>
      <c r="W50" s="4" t="s">
        <v>1</v>
      </c>
    </row>
    <row r="51" spans="1:23" s="12" customFormat="1" ht="11.25">
      <c r="A51" s="63" t="s">
        <v>219</v>
      </c>
      <c r="B51" s="20">
        <f>SUM(B49:B50)</f>
        <v>1281</v>
      </c>
      <c r="C51" s="64">
        <f>SUM(C49:C50)</f>
        <v>678</v>
      </c>
      <c r="D51" s="20">
        <f>SUM(D49:D50)</f>
        <v>443</v>
      </c>
      <c r="E51" s="64">
        <f>SUM(E49:E50)</f>
        <v>160</v>
      </c>
      <c r="F51" s="20">
        <f>SUM(F49:F50)</f>
        <v>0</v>
      </c>
      <c r="G51" s="12" t="s">
        <v>1</v>
      </c>
      <c r="H51" s="12" t="s">
        <v>1</v>
      </c>
      <c r="I51" s="12" t="s">
        <v>1</v>
      </c>
      <c r="J51" s="12" t="s">
        <v>1</v>
      </c>
      <c r="K51" s="12" t="s">
        <v>1</v>
      </c>
      <c r="L51" s="12" t="s">
        <v>1</v>
      </c>
      <c r="M51" s="11" t="s">
        <v>1</v>
      </c>
      <c r="N51" s="11" t="s">
        <v>1</v>
      </c>
      <c r="O51" s="11" t="s">
        <v>1</v>
      </c>
      <c r="P51" s="11" t="s">
        <v>1</v>
      </c>
      <c r="Q51" s="11" t="s">
        <v>1</v>
      </c>
      <c r="R51" s="12" t="s">
        <v>1</v>
      </c>
      <c r="S51" s="12" t="s">
        <v>1</v>
      </c>
      <c r="T51" s="12" t="s">
        <v>1</v>
      </c>
      <c r="U51" s="12" t="s">
        <v>1</v>
      </c>
      <c r="V51" s="12" t="s">
        <v>1</v>
      </c>
      <c r="W51" s="12" t="s">
        <v>1</v>
      </c>
    </row>
    <row r="52" spans="1:17" s="12" customFormat="1" ht="11.25">
      <c r="A52" s="80"/>
      <c r="B52" s="61"/>
      <c r="C52" s="61"/>
      <c r="D52" s="61"/>
      <c r="E52" s="61"/>
      <c r="F52" s="61"/>
      <c r="M52" s="11"/>
      <c r="N52" s="11"/>
      <c r="O52" s="11"/>
      <c r="P52" s="11"/>
      <c r="Q52" s="11"/>
    </row>
    <row r="53" spans="1:17" s="12" customFormat="1" ht="11.25">
      <c r="A53" s="80"/>
      <c r="B53" s="61"/>
      <c r="C53" s="61"/>
      <c r="D53" s="61"/>
      <c r="E53" s="61"/>
      <c r="F53" s="61"/>
      <c r="M53" s="11"/>
      <c r="N53" s="11"/>
      <c r="O53" s="11"/>
      <c r="P53" s="11"/>
      <c r="Q53" s="11"/>
    </row>
    <row r="54" spans="1:23" s="5" customFormat="1" ht="75" customHeight="1">
      <c r="A54" s="73" t="s">
        <v>248</v>
      </c>
      <c r="B54" s="29" t="s">
        <v>2</v>
      </c>
      <c r="C54" s="26" t="s">
        <v>250</v>
      </c>
      <c r="D54" s="31" t="s">
        <v>244</v>
      </c>
      <c r="E54" s="24" t="s">
        <v>199</v>
      </c>
      <c r="F54" s="5" t="s">
        <v>1</v>
      </c>
      <c r="G54" s="5" t="s">
        <v>1</v>
      </c>
      <c r="H54" s="5" t="s">
        <v>1</v>
      </c>
      <c r="I54" s="5" t="s">
        <v>1</v>
      </c>
      <c r="J54" s="5" t="s">
        <v>1</v>
      </c>
      <c r="K54" s="5" t="s">
        <v>1</v>
      </c>
      <c r="L54" s="5" t="s">
        <v>1</v>
      </c>
      <c r="M54" s="13" t="s">
        <v>1</v>
      </c>
      <c r="N54" s="13" t="s">
        <v>1</v>
      </c>
      <c r="O54" s="13" t="s">
        <v>1</v>
      </c>
      <c r="P54" s="13" t="s">
        <v>1</v>
      </c>
      <c r="Q54" s="13" t="s">
        <v>1</v>
      </c>
      <c r="R54" s="5" t="s">
        <v>1</v>
      </c>
      <c r="S54" s="5" t="s">
        <v>1</v>
      </c>
      <c r="T54" s="5" t="s">
        <v>1</v>
      </c>
      <c r="U54" s="5" t="s">
        <v>1</v>
      </c>
      <c r="V54" s="5" t="s">
        <v>1</v>
      </c>
      <c r="W54" s="5" t="s">
        <v>1</v>
      </c>
    </row>
    <row r="55" spans="1:23" s="4" customFormat="1" ht="11.25">
      <c r="A55" s="72" t="s">
        <v>204</v>
      </c>
      <c r="B55" s="57" t="s">
        <v>1</v>
      </c>
      <c r="C55" s="79"/>
      <c r="D55" s="57"/>
      <c r="E55" s="75" t="s">
        <v>198</v>
      </c>
      <c r="F55" s="4" t="s">
        <v>1</v>
      </c>
      <c r="G55" s="4" t="s">
        <v>1</v>
      </c>
      <c r="H55" s="4" t="s">
        <v>1</v>
      </c>
      <c r="I55" s="4" t="s">
        <v>1</v>
      </c>
      <c r="J55" s="4" t="s">
        <v>1</v>
      </c>
      <c r="K55" s="4" t="s">
        <v>1</v>
      </c>
      <c r="L55" s="4" t="s">
        <v>1</v>
      </c>
      <c r="M55" s="9" t="s">
        <v>1</v>
      </c>
      <c r="N55" s="9" t="s">
        <v>1</v>
      </c>
      <c r="O55" s="9" t="s">
        <v>1</v>
      </c>
      <c r="P55" s="9" t="s">
        <v>1</v>
      </c>
      <c r="Q55" s="9" t="s">
        <v>1</v>
      </c>
      <c r="R55" s="4" t="s">
        <v>1</v>
      </c>
      <c r="S55" s="4" t="s">
        <v>1</v>
      </c>
      <c r="T55" s="4" t="s">
        <v>1</v>
      </c>
      <c r="U55" s="4" t="s">
        <v>1</v>
      </c>
      <c r="V55" s="4" t="s">
        <v>1</v>
      </c>
      <c r="W55" s="4" t="s">
        <v>1</v>
      </c>
    </row>
    <row r="56" spans="1:23" s="4" customFormat="1" ht="11.25">
      <c r="A56" s="3" t="s">
        <v>57</v>
      </c>
      <c r="B56" s="44">
        <v>484</v>
      </c>
      <c r="C56" s="17">
        <v>178</v>
      </c>
      <c r="D56" s="44">
        <v>84</v>
      </c>
      <c r="E56" s="16">
        <v>222</v>
      </c>
      <c r="F56" s="4" t="s">
        <v>1</v>
      </c>
      <c r="G56" s="4" t="s">
        <v>1</v>
      </c>
      <c r="H56" s="4" t="s">
        <v>1</v>
      </c>
      <c r="I56" s="4" t="s">
        <v>1</v>
      </c>
      <c r="J56" s="4" t="s">
        <v>1</v>
      </c>
      <c r="K56" s="4" t="s">
        <v>1</v>
      </c>
      <c r="L56" s="4" t="s">
        <v>1</v>
      </c>
      <c r="M56" s="9" t="s">
        <v>1</v>
      </c>
      <c r="N56" s="9" t="s">
        <v>1</v>
      </c>
      <c r="O56" s="9" t="s">
        <v>1</v>
      </c>
      <c r="P56" s="9" t="s">
        <v>1</v>
      </c>
      <c r="Q56" s="9" t="s">
        <v>1</v>
      </c>
      <c r="R56" s="4" t="s">
        <v>1</v>
      </c>
      <c r="S56" s="4" t="s">
        <v>1</v>
      </c>
      <c r="T56" s="4" t="s">
        <v>1</v>
      </c>
      <c r="U56" s="4" t="s">
        <v>1</v>
      </c>
      <c r="V56" s="4" t="s">
        <v>1</v>
      </c>
      <c r="W56" s="4" t="s">
        <v>1</v>
      </c>
    </row>
    <row r="57" spans="1:23" s="4" customFormat="1" ht="11.25">
      <c r="A57" s="74" t="s">
        <v>58</v>
      </c>
      <c r="B57" s="60">
        <v>514</v>
      </c>
      <c r="C57" s="66">
        <v>157</v>
      </c>
      <c r="D57" s="60">
        <v>108</v>
      </c>
      <c r="E57" s="65">
        <v>249</v>
      </c>
      <c r="F57" s="4" t="s">
        <v>1</v>
      </c>
      <c r="G57" s="4" t="s">
        <v>1</v>
      </c>
      <c r="H57" s="4" t="s">
        <v>1</v>
      </c>
      <c r="I57" s="4" t="s">
        <v>1</v>
      </c>
      <c r="J57" s="4" t="s">
        <v>1</v>
      </c>
      <c r="K57" s="4" t="s">
        <v>1</v>
      </c>
      <c r="L57" s="4" t="s">
        <v>1</v>
      </c>
      <c r="M57" s="9" t="s">
        <v>1</v>
      </c>
      <c r="N57" s="9" t="s">
        <v>1</v>
      </c>
      <c r="O57" s="9" t="s">
        <v>1</v>
      </c>
      <c r="P57" s="9" t="s">
        <v>1</v>
      </c>
      <c r="Q57" s="9" t="s">
        <v>1</v>
      </c>
      <c r="R57" s="4" t="s">
        <v>1</v>
      </c>
      <c r="S57" s="4" t="s">
        <v>1</v>
      </c>
      <c r="T57" s="4" t="s">
        <v>1</v>
      </c>
      <c r="U57" s="4" t="s">
        <v>1</v>
      </c>
      <c r="V57" s="4" t="s">
        <v>1</v>
      </c>
      <c r="W57" s="4" t="s">
        <v>1</v>
      </c>
    </row>
    <row r="58" spans="1:23" s="12" customFormat="1" ht="11.25">
      <c r="A58" s="47" t="s">
        <v>218</v>
      </c>
      <c r="B58" s="45">
        <f>SUM(B56:B57)</f>
        <v>998</v>
      </c>
      <c r="C58" s="17">
        <f>SUM(C56:C57)</f>
        <v>335</v>
      </c>
      <c r="D58" s="45">
        <f>SUM(D56:D57)</f>
        <v>192</v>
      </c>
      <c r="E58" s="17">
        <f>SUM(E56:E57)</f>
        <v>471</v>
      </c>
      <c r="F58" s="12" t="s">
        <v>1</v>
      </c>
      <c r="G58" s="12" t="s">
        <v>1</v>
      </c>
      <c r="H58" s="12" t="s">
        <v>1</v>
      </c>
      <c r="I58" s="12" t="s">
        <v>1</v>
      </c>
      <c r="J58" s="12" t="s">
        <v>1</v>
      </c>
      <c r="K58" s="12" t="s">
        <v>1</v>
      </c>
      <c r="L58" s="12" t="s">
        <v>1</v>
      </c>
      <c r="M58" s="11" t="s">
        <v>1</v>
      </c>
      <c r="N58" s="11" t="s">
        <v>1</v>
      </c>
      <c r="O58" s="11" t="s">
        <v>1</v>
      </c>
      <c r="P58" s="11" t="s">
        <v>1</v>
      </c>
      <c r="Q58" s="11" t="s">
        <v>1</v>
      </c>
      <c r="R58" s="12" t="s">
        <v>1</v>
      </c>
      <c r="S58" s="12" t="s">
        <v>1</v>
      </c>
      <c r="T58" s="12" t="s">
        <v>1</v>
      </c>
      <c r="U58" s="12" t="s">
        <v>1</v>
      </c>
      <c r="V58" s="12" t="s">
        <v>1</v>
      </c>
      <c r="W58" s="12" t="s">
        <v>1</v>
      </c>
    </row>
    <row r="59" spans="1:23" s="4" customFormat="1" ht="11.25">
      <c r="A59" s="74" t="s">
        <v>59</v>
      </c>
      <c r="B59" s="60">
        <v>861</v>
      </c>
      <c r="C59" s="66">
        <v>283</v>
      </c>
      <c r="D59" s="60">
        <v>138</v>
      </c>
      <c r="E59" s="65">
        <v>440</v>
      </c>
      <c r="F59" s="4" t="s">
        <v>1</v>
      </c>
      <c r="G59" s="4" t="s">
        <v>1</v>
      </c>
      <c r="H59" s="4" t="s">
        <v>1</v>
      </c>
      <c r="I59" s="4" t="s">
        <v>1</v>
      </c>
      <c r="J59" s="4" t="s">
        <v>1</v>
      </c>
      <c r="K59" s="4" t="s">
        <v>1</v>
      </c>
      <c r="L59" s="4" t="s">
        <v>1</v>
      </c>
      <c r="M59" s="9" t="s">
        <v>1</v>
      </c>
      <c r="N59" s="9" t="s">
        <v>1</v>
      </c>
      <c r="O59" s="9" t="s">
        <v>1</v>
      </c>
      <c r="P59" s="9" t="s">
        <v>1</v>
      </c>
      <c r="Q59" s="9" t="s">
        <v>1</v>
      </c>
      <c r="R59" s="4" t="s">
        <v>1</v>
      </c>
      <c r="S59" s="4" t="s">
        <v>1</v>
      </c>
      <c r="T59" s="4" t="s">
        <v>1</v>
      </c>
      <c r="U59" s="4" t="s">
        <v>1</v>
      </c>
      <c r="V59" s="4" t="s">
        <v>1</v>
      </c>
      <c r="W59" s="4" t="s">
        <v>1</v>
      </c>
    </row>
    <row r="60" spans="1:23" s="4" customFormat="1" ht="11.25">
      <c r="A60" s="3" t="s">
        <v>60</v>
      </c>
      <c r="B60" s="44">
        <v>420</v>
      </c>
      <c r="C60" s="17">
        <v>112</v>
      </c>
      <c r="D60" s="44">
        <v>81</v>
      </c>
      <c r="E60" s="16">
        <v>227</v>
      </c>
      <c r="F60" s="4" t="s">
        <v>1</v>
      </c>
      <c r="G60" s="4" t="s">
        <v>1</v>
      </c>
      <c r="H60" s="4" t="s">
        <v>1</v>
      </c>
      <c r="I60" s="4" t="s">
        <v>1</v>
      </c>
      <c r="J60" s="4" t="s">
        <v>1</v>
      </c>
      <c r="K60" s="4" t="s">
        <v>1</v>
      </c>
      <c r="L60" s="4" t="s">
        <v>1</v>
      </c>
      <c r="M60" s="9" t="s">
        <v>1</v>
      </c>
      <c r="N60" s="9" t="s">
        <v>1</v>
      </c>
      <c r="O60" s="9" t="s">
        <v>1</v>
      </c>
      <c r="P60" s="9" t="s">
        <v>1</v>
      </c>
      <c r="Q60" s="9" t="s">
        <v>1</v>
      </c>
      <c r="R60" s="4" t="s">
        <v>1</v>
      </c>
      <c r="S60" s="4" t="s">
        <v>1</v>
      </c>
      <c r="T60" s="4" t="s">
        <v>1</v>
      </c>
      <c r="U60" s="4" t="s">
        <v>1</v>
      </c>
      <c r="V60" s="4" t="s">
        <v>1</v>
      </c>
      <c r="W60" s="4" t="s">
        <v>1</v>
      </c>
    </row>
    <row r="61" spans="1:23" s="12" customFormat="1" ht="11.25">
      <c r="A61" s="78" t="s">
        <v>219</v>
      </c>
      <c r="B61" s="61">
        <f>SUM(B59:B60)</f>
        <v>1281</v>
      </c>
      <c r="C61" s="66">
        <f>SUM(C59:C60)</f>
        <v>395</v>
      </c>
      <c r="D61" s="61">
        <f>SUM(D59:D60)</f>
        <v>219</v>
      </c>
      <c r="E61" s="66">
        <f>SUM(E59:E60)</f>
        <v>667</v>
      </c>
      <c r="G61" s="12" t="s">
        <v>1</v>
      </c>
      <c r="H61" s="12" t="s">
        <v>1</v>
      </c>
      <c r="I61" s="12" t="s">
        <v>1</v>
      </c>
      <c r="J61" s="12" t="s">
        <v>1</v>
      </c>
      <c r="K61" s="12" t="s">
        <v>1</v>
      </c>
      <c r="L61" s="12" t="s">
        <v>1</v>
      </c>
      <c r="M61" s="11" t="s">
        <v>1</v>
      </c>
      <c r="N61" s="11" t="s">
        <v>1</v>
      </c>
      <c r="O61" s="11" t="s">
        <v>1</v>
      </c>
      <c r="P61" s="11" t="s">
        <v>1</v>
      </c>
      <c r="Q61" s="11" t="s">
        <v>1</v>
      </c>
      <c r="R61" s="12" t="s">
        <v>1</v>
      </c>
      <c r="S61" s="12" t="s">
        <v>1</v>
      </c>
      <c r="T61" s="12" t="s">
        <v>1</v>
      </c>
      <c r="U61" s="12" t="s">
        <v>1</v>
      </c>
      <c r="V61" s="12" t="s">
        <v>1</v>
      </c>
      <c r="W61" s="12" t="s">
        <v>1</v>
      </c>
    </row>
    <row r="62" spans="1:23" s="4" customFormat="1" ht="11.25">
      <c r="A62" s="3" t="s">
        <v>61</v>
      </c>
      <c r="B62" s="44">
        <v>624</v>
      </c>
      <c r="C62" s="17">
        <v>175</v>
      </c>
      <c r="D62" s="44">
        <v>87</v>
      </c>
      <c r="E62" s="16">
        <v>362</v>
      </c>
      <c r="F62" s="4" t="s">
        <v>1</v>
      </c>
      <c r="G62" s="4" t="s">
        <v>1</v>
      </c>
      <c r="H62" s="4" t="s">
        <v>1</v>
      </c>
      <c r="I62" s="4" t="s">
        <v>1</v>
      </c>
      <c r="J62" s="4" t="s">
        <v>1</v>
      </c>
      <c r="K62" s="4" t="s">
        <v>1</v>
      </c>
      <c r="L62" s="4" t="s">
        <v>1</v>
      </c>
      <c r="M62" s="9" t="s">
        <v>1</v>
      </c>
      <c r="N62" s="9" t="s">
        <v>1</v>
      </c>
      <c r="O62" s="9" t="s">
        <v>1</v>
      </c>
      <c r="P62" s="9" t="s">
        <v>1</v>
      </c>
      <c r="Q62" s="9" t="s">
        <v>1</v>
      </c>
      <c r="R62" s="4" t="s">
        <v>1</v>
      </c>
      <c r="S62" s="4" t="s">
        <v>1</v>
      </c>
      <c r="T62" s="4" t="s">
        <v>1</v>
      </c>
      <c r="U62" s="4" t="s">
        <v>1</v>
      </c>
      <c r="V62" s="4" t="s">
        <v>1</v>
      </c>
      <c r="W62" s="4" t="s">
        <v>1</v>
      </c>
    </row>
    <row r="63" spans="1:23" s="4" customFormat="1" ht="11.25">
      <c r="A63" s="74" t="s">
        <v>62</v>
      </c>
      <c r="B63" s="60">
        <v>419</v>
      </c>
      <c r="C63" s="66">
        <v>116</v>
      </c>
      <c r="D63" s="60">
        <v>79</v>
      </c>
      <c r="E63" s="65">
        <v>224</v>
      </c>
      <c r="G63" s="4" t="s">
        <v>1</v>
      </c>
      <c r="H63" s="4" t="s">
        <v>1</v>
      </c>
      <c r="I63" s="4" t="s">
        <v>1</v>
      </c>
      <c r="J63" s="4" t="s">
        <v>1</v>
      </c>
      <c r="K63" s="4" t="s">
        <v>1</v>
      </c>
      <c r="L63" s="4" t="s">
        <v>1</v>
      </c>
      <c r="M63" s="9" t="s">
        <v>1</v>
      </c>
      <c r="N63" s="9" t="s">
        <v>1</v>
      </c>
      <c r="O63" s="9" t="s">
        <v>1</v>
      </c>
      <c r="P63" s="9" t="s">
        <v>1</v>
      </c>
      <c r="Q63" s="9" t="s">
        <v>1</v>
      </c>
      <c r="R63" s="4" t="s">
        <v>1</v>
      </c>
      <c r="S63" s="4" t="s">
        <v>1</v>
      </c>
      <c r="T63" s="4" t="s">
        <v>1</v>
      </c>
      <c r="U63" s="4" t="s">
        <v>1</v>
      </c>
      <c r="V63" s="4" t="s">
        <v>1</v>
      </c>
      <c r="W63" s="4" t="s">
        <v>1</v>
      </c>
    </row>
    <row r="64" spans="1:23" s="12" customFormat="1" ht="11.25">
      <c r="A64" s="47" t="s">
        <v>220</v>
      </c>
      <c r="B64" s="45">
        <f>SUM(B62:B63)</f>
        <v>1043</v>
      </c>
      <c r="C64" s="17">
        <f>SUM(C62:C63)</f>
        <v>291</v>
      </c>
      <c r="D64" s="45">
        <f>SUM(D62:D63)</f>
        <v>166</v>
      </c>
      <c r="E64" s="17">
        <f>SUM(E62:E63)</f>
        <v>586</v>
      </c>
      <c r="F64" s="12" t="s">
        <v>1</v>
      </c>
      <c r="G64" s="12" t="s">
        <v>1</v>
      </c>
      <c r="H64" s="12" t="s">
        <v>1</v>
      </c>
      <c r="I64" s="12" t="s">
        <v>1</v>
      </c>
      <c r="J64" s="12" t="s">
        <v>1</v>
      </c>
      <c r="K64" s="12" t="s">
        <v>1</v>
      </c>
      <c r="L64" s="12" t="s">
        <v>1</v>
      </c>
      <c r="M64" s="11" t="s">
        <v>1</v>
      </c>
      <c r="N64" s="11" t="s">
        <v>1</v>
      </c>
      <c r="O64" s="11" t="s">
        <v>1</v>
      </c>
      <c r="P64" s="11" t="s">
        <v>1</v>
      </c>
      <c r="Q64" s="11" t="s">
        <v>1</v>
      </c>
      <c r="R64" s="12" t="s">
        <v>1</v>
      </c>
      <c r="S64" s="12" t="s">
        <v>1</v>
      </c>
      <c r="T64" s="12" t="s">
        <v>1</v>
      </c>
      <c r="U64" s="12" t="s">
        <v>1</v>
      </c>
      <c r="V64" s="12" t="s">
        <v>1</v>
      </c>
      <c r="W64" s="12" t="s">
        <v>1</v>
      </c>
    </row>
    <row r="65" spans="1:23" s="4" customFormat="1" ht="11.25">
      <c r="A65" s="74" t="s">
        <v>63</v>
      </c>
      <c r="B65" s="60">
        <v>411</v>
      </c>
      <c r="C65" s="66">
        <v>134</v>
      </c>
      <c r="D65" s="60">
        <v>50</v>
      </c>
      <c r="E65" s="65">
        <v>227</v>
      </c>
      <c r="F65" s="4" t="s">
        <v>1</v>
      </c>
      <c r="G65" s="4" t="s">
        <v>1</v>
      </c>
      <c r="H65" s="4" t="s">
        <v>1</v>
      </c>
      <c r="I65" s="4" t="s">
        <v>1</v>
      </c>
      <c r="J65" s="4" t="s">
        <v>1</v>
      </c>
      <c r="K65" s="4" t="s">
        <v>1</v>
      </c>
      <c r="L65" s="4" t="s">
        <v>1</v>
      </c>
      <c r="M65" s="9" t="s">
        <v>1</v>
      </c>
      <c r="N65" s="9" t="s">
        <v>1</v>
      </c>
      <c r="O65" s="9" t="s">
        <v>1</v>
      </c>
      <c r="P65" s="9" t="s">
        <v>1</v>
      </c>
      <c r="Q65" s="9" t="s">
        <v>1</v>
      </c>
      <c r="R65" s="4" t="s">
        <v>1</v>
      </c>
      <c r="S65" s="4" t="s">
        <v>1</v>
      </c>
      <c r="T65" s="4" t="s">
        <v>1</v>
      </c>
      <c r="U65" s="4" t="s">
        <v>1</v>
      </c>
      <c r="V65" s="4" t="s">
        <v>1</v>
      </c>
      <c r="W65" s="4" t="s">
        <v>1</v>
      </c>
    </row>
    <row r="66" spans="1:23" s="4" customFormat="1" ht="11.25">
      <c r="A66" s="3" t="s">
        <v>64</v>
      </c>
      <c r="B66" s="44">
        <v>538</v>
      </c>
      <c r="C66" s="17">
        <v>171</v>
      </c>
      <c r="D66" s="44">
        <v>94</v>
      </c>
      <c r="E66" s="16">
        <v>273</v>
      </c>
      <c r="F66" s="4" t="s">
        <v>1</v>
      </c>
      <c r="G66" s="4" t="s">
        <v>1</v>
      </c>
      <c r="H66" s="4" t="s">
        <v>1</v>
      </c>
      <c r="I66" s="4" t="s">
        <v>1</v>
      </c>
      <c r="J66" s="4" t="s">
        <v>1</v>
      </c>
      <c r="K66" s="4" t="s">
        <v>1</v>
      </c>
      <c r="L66" s="4" t="s">
        <v>1</v>
      </c>
      <c r="M66" s="9" t="s">
        <v>1</v>
      </c>
      <c r="N66" s="9" t="s">
        <v>1</v>
      </c>
      <c r="O66" s="9" t="s">
        <v>1</v>
      </c>
      <c r="P66" s="9" t="s">
        <v>1</v>
      </c>
      <c r="Q66" s="9" t="s">
        <v>1</v>
      </c>
      <c r="R66" s="4" t="s">
        <v>1</v>
      </c>
      <c r="S66" s="4" t="s">
        <v>1</v>
      </c>
      <c r="T66" s="4" t="s">
        <v>1</v>
      </c>
      <c r="U66" s="4" t="s">
        <v>1</v>
      </c>
      <c r="V66" s="4" t="s">
        <v>1</v>
      </c>
      <c r="W66" s="4" t="s">
        <v>1</v>
      </c>
    </row>
    <row r="67" spans="1:23" s="4" customFormat="1" ht="11.25">
      <c r="A67" s="74" t="s">
        <v>65</v>
      </c>
      <c r="B67" s="60">
        <v>174</v>
      </c>
      <c r="C67" s="66">
        <v>47</v>
      </c>
      <c r="D67" s="60">
        <v>43</v>
      </c>
      <c r="E67" s="65">
        <v>84</v>
      </c>
      <c r="F67" s="4" t="s">
        <v>1</v>
      </c>
      <c r="G67" s="4" t="s">
        <v>1</v>
      </c>
      <c r="H67" s="4" t="s">
        <v>1</v>
      </c>
      <c r="I67" s="4" t="s">
        <v>1</v>
      </c>
      <c r="J67" s="4" t="s">
        <v>1</v>
      </c>
      <c r="K67" s="4" t="s">
        <v>1</v>
      </c>
      <c r="L67" s="4" t="s">
        <v>1</v>
      </c>
      <c r="M67" s="9" t="s">
        <v>1</v>
      </c>
      <c r="N67" s="9" t="s">
        <v>1</v>
      </c>
      <c r="O67" s="9" t="s">
        <v>1</v>
      </c>
      <c r="P67" s="9" t="s">
        <v>1</v>
      </c>
      <c r="Q67" s="9" t="s">
        <v>1</v>
      </c>
      <c r="R67" s="4" t="s">
        <v>1</v>
      </c>
      <c r="S67" s="4" t="s">
        <v>1</v>
      </c>
      <c r="T67" s="4" t="s">
        <v>1</v>
      </c>
      <c r="U67" s="4" t="s">
        <v>1</v>
      </c>
      <c r="V67" s="4" t="s">
        <v>1</v>
      </c>
      <c r="W67" s="4" t="s">
        <v>1</v>
      </c>
    </row>
    <row r="68" spans="1:23" s="12" customFormat="1" ht="11.25">
      <c r="A68" s="47" t="s">
        <v>221</v>
      </c>
      <c r="B68" s="45">
        <f>SUM(B65:B67)</f>
        <v>1123</v>
      </c>
      <c r="C68" s="17">
        <f>SUM(C65:C67)</f>
        <v>352</v>
      </c>
      <c r="D68" s="45">
        <f>SUM(D65:D67)</f>
        <v>187</v>
      </c>
      <c r="E68" s="17">
        <f>SUM(E65:E67)</f>
        <v>584</v>
      </c>
      <c r="F68" s="12" t="s">
        <v>1</v>
      </c>
      <c r="G68" s="12" t="s">
        <v>1</v>
      </c>
      <c r="H68" s="12" t="s">
        <v>1</v>
      </c>
      <c r="I68" s="12" t="s">
        <v>1</v>
      </c>
      <c r="J68" s="12" t="s">
        <v>1</v>
      </c>
      <c r="K68" s="12" t="s">
        <v>1</v>
      </c>
      <c r="L68" s="12" t="s">
        <v>1</v>
      </c>
      <c r="M68" s="11" t="s">
        <v>1</v>
      </c>
      <c r="N68" s="11" t="s">
        <v>1</v>
      </c>
      <c r="O68" s="11" t="s">
        <v>1</v>
      </c>
      <c r="P68" s="11" t="s">
        <v>1</v>
      </c>
      <c r="Q68" s="11" t="s">
        <v>1</v>
      </c>
      <c r="R68" s="12" t="s">
        <v>1</v>
      </c>
      <c r="S68" s="12" t="s">
        <v>1</v>
      </c>
      <c r="T68" s="12" t="s">
        <v>1</v>
      </c>
      <c r="U68" s="12" t="s">
        <v>1</v>
      </c>
      <c r="V68" s="12" t="s">
        <v>1</v>
      </c>
      <c r="W68" s="12" t="s">
        <v>1</v>
      </c>
    </row>
    <row r="69" spans="1:23" s="12" customFormat="1" ht="11.25">
      <c r="A69" s="19" t="s">
        <v>217</v>
      </c>
      <c r="B69" s="64">
        <f>SUM(B68,B64,B61,B58)</f>
        <v>4445</v>
      </c>
      <c r="C69" s="20">
        <f>SUM(C68,C64,C61,C58)</f>
        <v>1373</v>
      </c>
      <c r="D69" s="64">
        <f>SUM(D68,D64,D61,D58)</f>
        <v>764</v>
      </c>
      <c r="E69" s="20">
        <f>SUM(E68,E64,E61,E58)</f>
        <v>2308</v>
      </c>
      <c r="F69" s="12" t="s">
        <v>1</v>
      </c>
      <c r="G69" s="12" t="s">
        <v>1</v>
      </c>
      <c r="H69" s="12" t="s">
        <v>1</v>
      </c>
      <c r="I69" s="12" t="s">
        <v>1</v>
      </c>
      <c r="J69" s="12" t="s">
        <v>1</v>
      </c>
      <c r="K69" s="12" t="s">
        <v>1</v>
      </c>
      <c r="L69" s="12" t="s">
        <v>1</v>
      </c>
      <c r="M69" s="11" t="s">
        <v>1</v>
      </c>
      <c r="N69" s="11" t="s">
        <v>1</v>
      </c>
      <c r="O69" s="11" t="s">
        <v>1</v>
      </c>
      <c r="P69" s="11" t="s">
        <v>1</v>
      </c>
      <c r="Q69" s="11" t="s">
        <v>1</v>
      </c>
      <c r="R69" s="12" t="s">
        <v>1</v>
      </c>
      <c r="S69" s="12" t="s">
        <v>1</v>
      </c>
      <c r="T69" s="12" t="s">
        <v>1</v>
      </c>
      <c r="U69" s="12" t="s">
        <v>1</v>
      </c>
      <c r="V69" s="12" t="s">
        <v>1</v>
      </c>
      <c r="W69" s="12" t="s">
        <v>1</v>
      </c>
    </row>
    <row r="70" spans="1:17" s="12" customFormat="1" ht="11.25">
      <c r="A70" s="10"/>
      <c r="B70" s="11"/>
      <c r="C70" s="11"/>
      <c r="D70" s="11"/>
      <c r="E70" s="11"/>
      <c r="F70" s="11"/>
      <c r="M70" s="11"/>
      <c r="N70" s="11"/>
      <c r="O70" s="11"/>
      <c r="P70" s="11"/>
      <c r="Q70" s="11"/>
    </row>
    <row r="71" spans="1:23" s="6" customFormat="1" ht="61.5" customHeight="1">
      <c r="A71" s="28" t="s">
        <v>212</v>
      </c>
      <c r="B71" s="24" t="s">
        <v>2</v>
      </c>
      <c r="C71" s="30" t="s">
        <v>255</v>
      </c>
      <c r="D71" s="25" t="s">
        <v>239</v>
      </c>
      <c r="E71" s="31" t="s">
        <v>239</v>
      </c>
      <c r="F71" s="25" t="s">
        <v>238</v>
      </c>
      <c r="G71" s="31" t="s">
        <v>239</v>
      </c>
      <c r="H71" s="24" t="s">
        <v>199</v>
      </c>
      <c r="I71" s="32" t="s">
        <v>200</v>
      </c>
      <c r="J71" s="6" t="s">
        <v>1</v>
      </c>
      <c r="K71" s="6" t="s">
        <v>1</v>
      </c>
      <c r="L71" s="6" t="s">
        <v>1</v>
      </c>
      <c r="M71" s="8" t="s">
        <v>1</v>
      </c>
      <c r="N71" s="8" t="s">
        <v>1</v>
      </c>
      <c r="O71" s="8" t="s">
        <v>1</v>
      </c>
      <c r="P71" s="8" t="s">
        <v>1</v>
      </c>
      <c r="Q71" s="8" t="s">
        <v>1</v>
      </c>
      <c r="R71" s="6" t="s">
        <v>1</v>
      </c>
      <c r="S71" s="6" t="s">
        <v>1</v>
      </c>
      <c r="T71" s="6" t="s">
        <v>1</v>
      </c>
      <c r="U71" s="6" t="s">
        <v>1</v>
      </c>
      <c r="V71" s="6" t="s">
        <v>1</v>
      </c>
      <c r="W71" s="6" t="s">
        <v>1</v>
      </c>
    </row>
    <row r="72" spans="1:23" s="4" customFormat="1" ht="11.25">
      <c r="A72" s="33" t="s">
        <v>226</v>
      </c>
      <c r="B72" s="52" t="s">
        <v>1</v>
      </c>
      <c r="C72" s="35" t="s">
        <v>228</v>
      </c>
      <c r="D72" s="54" t="s">
        <v>229</v>
      </c>
      <c r="E72" s="36" t="s">
        <v>230</v>
      </c>
      <c r="F72" s="54" t="s">
        <v>231</v>
      </c>
      <c r="G72" s="36" t="s">
        <v>232</v>
      </c>
      <c r="H72" s="52" t="s">
        <v>198</v>
      </c>
      <c r="I72" s="37" t="s">
        <v>198</v>
      </c>
      <c r="J72" s="4" t="s">
        <v>1</v>
      </c>
      <c r="K72" s="4" t="s">
        <v>1</v>
      </c>
      <c r="L72" s="4" t="s">
        <v>1</v>
      </c>
      <c r="M72" s="9" t="s">
        <v>1</v>
      </c>
      <c r="N72" s="9" t="s">
        <v>1</v>
      </c>
      <c r="O72" s="9" t="s">
        <v>1</v>
      </c>
      <c r="P72" s="9" t="s">
        <v>1</v>
      </c>
      <c r="Q72" s="9" t="s">
        <v>1</v>
      </c>
      <c r="R72" s="4" t="s">
        <v>1</v>
      </c>
      <c r="S72" s="4" t="s">
        <v>1</v>
      </c>
      <c r="T72" s="4" t="s">
        <v>1</v>
      </c>
      <c r="U72" s="4" t="s">
        <v>1</v>
      </c>
      <c r="V72" s="4" t="s">
        <v>1</v>
      </c>
      <c r="W72" s="4" t="s">
        <v>1</v>
      </c>
    </row>
    <row r="73" spans="1:23" s="4" customFormat="1" ht="11.25">
      <c r="A73" s="38" t="s">
        <v>1</v>
      </c>
      <c r="B73" s="53" t="s">
        <v>1</v>
      </c>
      <c r="C73" s="40" t="s">
        <v>188</v>
      </c>
      <c r="D73" s="55" t="s">
        <v>190</v>
      </c>
      <c r="E73" s="41" t="s">
        <v>189</v>
      </c>
      <c r="F73" s="55" t="s">
        <v>194</v>
      </c>
      <c r="G73" s="41" t="s">
        <v>195</v>
      </c>
      <c r="H73" s="53" t="s">
        <v>198</v>
      </c>
      <c r="I73" s="42" t="s">
        <v>198</v>
      </c>
      <c r="J73" s="4" t="s">
        <v>1</v>
      </c>
      <c r="K73" s="4" t="s">
        <v>1</v>
      </c>
      <c r="L73" s="4" t="s">
        <v>1</v>
      </c>
      <c r="M73" s="9" t="s">
        <v>1</v>
      </c>
      <c r="N73" s="9" t="s">
        <v>1</v>
      </c>
      <c r="O73" s="9" t="s">
        <v>1</v>
      </c>
      <c r="P73" s="9" t="s">
        <v>1</v>
      </c>
      <c r="Q73" s="9" t="s">
        <v>1</v>
      </c>
      <c r="R73" s="4" t="s">
        <v>1</v>
      </c>
      <c r="S73" s="4" t="s">
        <v>1</v>
      </c>
      <c r="T73" s="4" t="s">
        <v>1</v>
      </c>
      <c r="U73" s="4" t="s">
        <v>1</v>
      </c>
      <c r="V73" s="4" t="s">
        <v>1</v>
      </c>
      <c r="W73" s="4" t="s">
        <v>1</v>
      </c>
    </row>
    <row r="74" spans="1:23" s="4" customFormat="1" ht="11.25">
      <c r="A74" s="59" t="s">
        <v>70</v>
      </c>
      <c r="B74" s="65">
        <v>412</v>
      </c>
      <c r="C74" s="61">
        <v>177</v>
      </c>
      <c r="D74" s="65">
        <v>152</v>
      </c>
      <c r="E74" s="60">
        <v>12</v>
      </c>
      <c r="F74" s="65">
        <v>26</v>
      </c>
      <c r="G74" s="60">
        <v>7</v>
      </c>
      <c r="H74" s="65">
        <v>38</v>
      </c>
      <c r="I74" s="62">
        <v>0</v>
      </c>
      <c r="J74" s="4" t="s">
        <v>1</v>
      </c>
      <c r="K74" s="4" t="s">
        <v>1</v>
      </c>
      <c r="L74" s="4" t="s">
        <v>1</v>
      </c>
      <c r="M74" s="9" t="s">
        <v>1</v>
      </c>
      <c r="N74" s="9" t="s">
        <v>1</v>
      </c>
      <c r="O74" s="9" t="s">
        <v>1</v>
      </c>
      <c r="P74" s="9" t="s">
        <v>1</v>
      </c>
      <c r="Q74" s="9" t="s">
        <v>1</v>
      </c>
      <c r="R74" s="4" t="s">
        <v>1</v>
      </c>
      <c r="S74" s="4" t="s">
        <v>1</v>
      </c>
      <c r="T74" s="4" t="s">
        <v>1</v>
      </c>
      <c r="U74" s="4" t="s">
        <v>1</v>
      </c>
      <c r="V74" s="4" t="s">
        <v>1</v>
      </c>
      <c r="W74" s="4" t="s">
        <v>1</v>
      </c>
    </row>
    <row r="75" spans="1:23" s="4" customFormat="1" ht="11.25">
      <c r="A75" s="43" t="s">
        <v>71</v>
      </c>
      <c r="B75" s="16">
        <v>351</v>
      </c>
      <c r="C75" s="45">
        <v>148</v>
      </c>
      <c r="D75" s="16">
        <v>126</v>
      </c>
      <c r="E75" s="44">
        <v>13</v>
      </c>
      <c r="F75" s="16">
        <v>28</v>
      </c>
      <c r="G75" s="44">
        <v>11</v>
      </c>
      <c r="H75" s="16">
        <v>25</v>
      </c>
      <c r="I75" s="18">
        <v>0</v>
      </c>
      <c r="J75" s="4" t="s">
        <v>1</v>
      </c>
      <c r="K75" s="4" t="s">
        <v>1</v>
      </c>
      <c r="L75" s="4" t="s">
        <v>1</v>
      </c>
      <c r="M75" s="9" t="s">
        <v>1</v>
      </c>
      <c r="N75" s="9" t="s">
        <v>1</v>
      </c>
      <c r="O75" s="9" t="s">
        <v>1</v>
      </c>
      <c r="P75" s="9" t="s">
        <v>1</v>
      </c>
      <c r="Q75" s="9" t="s">
        <v>1</v>
      </c>
      <c r="R75" s="4" t="s">
        <v>1</v>
      </c>
      <c r="S75" s="4" t="s">
        <v>1</v>
      </c>
      <c r="T75" s="4" t="s">
        <v>1</v>
      </c>
      <c r="U75" s="4" t="s">
        <v>1</v>
      </c>
      <c r="V75" s="4" t="s">
        <v>1</v>
      </c>
      <c r="W75" s="4" t="s">
        <v>1</v>
      </c>
    </row>
    <row r="76" spans="1:23" s="4" customFormat="1" ht="11.25">
      <c r="A76" s="59" t="s">
        <v>72</v>
      </c>
      <c r="B76" s="65">
        <v>472</v>
      </c>
      <c r="C76" s="61">
        <v>211</v>
      </c>
      <c r="D76" s="65">
        <v>177</v>
      </c>
      <c r="E76" s="60">
        <v>10</v>
      </c>
      <c r="F76" s="65">
        <v>30</v>
      </c>
      <c r="G76" s="60">
        <v>11</v>
      </c>
      <c r="H76" s="65">
        <v>33</v>
      </c>
      <c r="I76" s="62">
        <v>0</v>
      </c>
      <c r="J76" s="4" t="s">
        <v>1</v>
      </c>
      <c r="K76" s="4" t="s">
        <v>1</v>
      </c>
      <c r="L76" s="4" t="s">
        <v>1</v>
      </c>
      <c r="M76" s="9" t="s">
        <v>1</v>
      </c>
      <c r="N76" s="9" t="s">
        <v>1</v>
      </c>
      <c r="O76" s="9" t="s">
        <v>1</v>
      </c>
      <c r="P76" s="9" t="s">
        <v>1</v>
      </c>
      <c r="Q76" s="9" t="s">
        <v>1</v>
      </c>
      <c r="R76" s="4" t="s">
        <v>1</v>
      </c>
      <c r="S76" s="4" t="s">
        <v>1</v>
      </c>
      <c r="T76" s="4" t="s">
        <v>1</v>
      </c>
      <c r="U76" s="4" t="s">
        <v>1</v>
      </c>
      <c r="V76" s="4" t="s">
        <v>1</v>
      </c>
      <c r="W76" s="4" t="s">
        <v>1</v>
      </c>
    </row>
    <row r="77" spans="1:23" s="4" customFormat="1" ht="11.25">
      <c r="A77" s="43" t="s">
        <v>73</v>
      </c>
      <c r="B77" s="16">
        <v>514</v>
      </c>
      <c r="C77" s="45">
        <v>256</v>
      </c>
      <c r="D77" s="16">
        <v>148</v>
      </c>
      <c r="E77" s="44">
        <v>9</v>
      </c>
      <c r="F77" s="16">
        <v>39</v>
      </c>
      <c r="G77" s="44">
        <v>10</v>
      </c>
      <c r="H77" s="16">
        <v>52</v>
      </c>
      <c r="I77" s="18">
        <v>0</v>
      </c>
      <c r="J77" s="4" t="s">
        <v>1</v>
      </c>
      <c r="K77" s="4" t="s">
        <v>1</v>
      </c>
      <c r="L77" s="4" t="s">
        <v>1</v>
      </c>
      <c r="M77" s="9" t="s">
        <v>1</v>
      </c>
      <c r="N77" s="9" t="s">
        <v>1</v>
      </c>
      <c r="O77" s="9" t="s">
        <v>1</v>
      </c>
      <c r="P77" s="9" t="s">
        <v>1</v>
      </c>
      <c r="Q77" s="9" t="s">
        <v>1</v>
      </c>
      <c r="R77" s="4" t="s">
        <v>1</v>
      </c>
      <c r="S77" s="4" t="s">
        <v>1</v>
      </c>
      <c r="T77" s="4" t="s">
        <v>1</v>
      </c>
      <c r="U77" s="4" t="s">
        <v>1</v>
      </c>
      <c r="V77" s="4" t="s">
        <v>1</v>
      </c>
      <c r="W77" s="4" t="s">
        <v>1</v>
      </c>
    </row>
    <row r="78" spans="1:23" s="4" customFormat="1" ht="11.25">
      <c r="A78" s="59" t="s">
        <v>74</v>
      </c>
      <c r="B78" s="65">
        <v>363</v>
      </c>
      <c r="C78" s="61">
        <v>177</v>
      </c>
      <c r="D78" s="65">
        <v>99</v>
      </c>
      <c r="E78" s="60">
        <v>10</v>
      </c>
      <c r="F78" s="65">
        <v>28</v>
      </c>
      <c r="G78" s="60">
        <v>3</v>
      </c>
      <c r="H78" s="65">
        <v>46</v>
      </c>
      <c r="I78" s="62">
        <v>0</v>
      </c>
      <c r="M78" s="9" t="s">
        <v>1</v>
      </c>
      <c r="N78" s="9" t="s">
        <v>1</v>
      </c>
      <c r="O78" s="9" t="s">
        <v>1</v>
      </c>
      <c r="P78" s="9" t="s">
        <v>1</v>
      </c>
      <c r="Q78" s="9" t="s">
        <v>1</v>
      </c>
      <c r="R78" s="4" t="s">
        <v>1</v>
      </c>
      <c r="S78" s="4" t="s">
        <v>1</v>
      </c>
      <c r="T78" s="4" t="s">
        <v>1</v>
      </c>
      <c r="U78" s="4" t="s">
        <v>1</v>
      </c>
      <c r="V78" s="4" t="s">
        <v>1</v>
      </c>
      <c r="W78" s="4" t="s">
        <v>1</v>
      </c>
    </row>
    <row r="79" spans="1:23" s="4" customFormat="1" ht="11.25">
      <c r="A79" s="43" t="s">
        <v>75</v>
      </c>
      <c r="B79" s="16">
        <v>520</v>
      </c>
      <c r="C79" s="45">
        <v>257</v>
      </c>
      <c r="D79" s="16">
        <v>152</v>
      </c>
      <c r="E79" s="44">
        <v>8</v>
      </c>
      <c r="F79" s="16">
        <v>24</v>
      </c>
      <c r="G79" s="44">
        <v>11</v>
      </c>
      <c r="H79" s="16">
        <v>68</v>
      </c>
      <c r="I79" s="18">
        <v>0</v>
      </c>
      <c r="J79" s="4" t="s">
        <v>1</v>
      </c>
      <c r="K79" s="4" t="s">
        <v>1</v>
      </c>
      <c r="L79" s="4" t="s">
        <v>1</v>
      </c>
      <c r="M79" s="9" t="s">
        <v>1</v>
      </c>
      <c r="N79" s="9" t="s">
        <v>1</v>
      </c>
      <c r="O79" s="9" t="s">
        <v>1</v>
      </c>
      <c r="P79" s="9" t="s">
        <v>1</v>
      </c>
      <c r="Q79" s="9" t="s">
        <v>1</v>
      </c>
      <c r="R79" s="4" t="s">
        <v>1</v>
      </c>
      <c r="S79" s="4" t="s">
        <v>1</v>
      </c>
      <c r="T79" s="4" t="s">
        <v>1</v>
      </c>
      <c r="U79" s="4" t="s">
        <v>1</v>
      </c>
      <c r="V79" s="4" t="s">
        <v>1</v>
      </c>
      <c r="W79" s="4" t="s">
        <v>1</v>
      </c>
    </row>
    <row r="80" spans="1:23" s="4" customFormat="1" ht="11.25">
      <c r="A80" s="59" t="s">
        <v>76</v>
      </c>
      <c r="B80" s="65">
        <v>322</v>
      </c>
      <c r="C80" s="61">
        <v>160</v>
      </c>
      <c r="D80" s="65">
        <v>86</v>
      </c>
      <c r="E80" s="60">
        <v>5</v>
      </c>
      <c r="F80" s="65">
        <v>29</v>
      </c>
      <c r="G80" s="60">
        <v>5</v>
      </c>
      <c r="H80" s="65">
        <v>37</v>
      </c>
      <c r="I80" s="62">
        <v>0</v>
      </c>
      <c r="J80" s="4" t="s">
        <v>1</v>
      </c>
      <c r="K80" s="4" t="s">
        <v>1</v>
      </c>
      <c r="L80" s="4" t="s">
        <v>1</v>
      </c>
      <c r="M80" s="9" t="s">
        <v>1</v>
      </c>
      <c r="N80" s="9" t="s">
        <v>1</v>
      </c>
      <c r="O80" s="9" t="s">
        <v>1</v>
      </c>
      <c r="P80" s="9" t="s">
        <v>1</v>
      </c>
      <c r="Q80" s="9" t="s">
        <v>1</v>
      </c>
      <c r="R80" s="4" t="s">
        <v>1</v>
      </c>
      <c r="S80" s="4" t="s">
        <v>1</v>
      </c>
      <c r="T80" s="4" t="s">
        <v>1</v>
      </c>
      <c r="U80" s="4" t="s">
        <v>1</v>
      </c>
      <c r="V80" s="4" t="s">
        <v>1</v>
      </c>
      <c r="W80" s="4" t="s">
        <v>1</v>
      </c>
    </row>
    <row r="81" spans="1:23" s="4" customFormat="1" ht="11.25">
      <c r="A81" s="43" t="s">
        <v>77</v>
      </c>
      <c r="B81" s="16">
        <v>459</v>
      </c>
      <c r="C81" s="45">
        <v>196</v>
      </c>
      <c r="D81" s="16">
        <v>169</v>
      </c>
      <c r="E81" s="44">
        <v>10</v>
      </c>
      <c r="F81" s="16">
        <v>31</v>
      </c>
      <c r="G81" s="44">
        <v>11</v>
      </c>
      <c r="H81" s="16">
        <v>42</v>
      </c>
      <c r="I81" s="18">
        <v>0</v>
      </c>
      <c r="J81" s="4" t="s">
        <v>1</v>
      </c>
      <c r="K81" s="4" t="s">
        <v>1</v>
      </c>
      <c r="L81" s="4" t="s">
        <v>1</v>
      </c>
      <c r="M81" s="9" t="s">
        <v>1</v>
      </c>
      <c r="N81" s="9" t="s">
        <v>1</v>
      </c>
      <c r="O81" s="9" t="s">
        <v>1</v>
      </c>
      <c r="P81" s="9" t="s">
        <v>1</v>
      </c>
      <c r="Q81" s="9" t="s">
        <v>1</v>
      </c>
      <c r="R81" s="4" t="s">
        <v>1</v>
      </c>
      <c r="S81" s="4" t="s">
        <v>1</v>
      </c>
      <c r="T81" s="4" t="s">
        <v>1</v>
      </c>
      <c r="U81" s="4" t="s">
        <v>1</v>
      </c>
      <c r="V81" s="4" t="s">
        <v>1</v>
      </c>
      <c r="W81" s="4" t="s">
        <v>1</v>
      </c>
    </row>
    <row r="82" spans="1:23" s="12" customFormat="1" ht="11.25">
      <c r="A82" s="63" t="s">
        <v>217</v>
      </c>
      <c r="B82" s="20">
        <f aca="true" t="shared" si="1" ref="B82:I82">SUM(B74:B81)</f>
        <v>3413</v>
      </c>
      <c r="C82" s="64">
        <f t="shared" si="1"/>
        <v>1582</v>
      </c>
      <c r="D82" s="20">
        <f t="shared" si="1"/>
        <v>1109</v>
      </c>
      <c r="E82" s="64">
        <f t="shared" si="1"/>
        <v>77</v>
      </c>
      <c r="F82" s="20">
        <f t="shared" si="1"/>
        <v>235</v>
      </c>
      <c r="G82" s="64">
        <f t="shared" si="1"/>
        <v>69</v>
      </c>
      <c r="H82" s="20">
        <f t="shared" si="1"/>
        <v>341</v>
      </c>
      <c r="I82" s="21">
        <f t="shared" si="1"/>
        <v>0</v>
      </c>
      <c r="J82" s="12" t="s">
        <v>1</v>
      </c>
      <c r="K82" s="12" t="s">
        <v>1</v>
      </c>
      <c r="L82" s="12" t="s">
        <v>1</v>
      </c>
      <c r="M82" s="11" t="s">
        <v>1</v>
      </c>
      <c r="N82" s="11" t="s">
        <v>1</v>
      </c>
      <c r="O82" s="11" t="s">
        <v>1</v>
      </c>
      <c r="P82" s="11" t="s">
        <v>1</v>
      </c>
      <c r="Q82" s="11" t="s">
        <v>1</v>
      </c>
      <c r="R82" s="12" t="s">
        <v>1</v>
      </c>
      <c r="S82" s="12" t="s">
        <v>1</v>
      </c>
      <c r="T82" s="12" t="s">
        <v>1</v>
      </c>
      <c r="U82" s="12" t="s">
        <v>1</v>
      </c>
      <c r="V82" s="12" t="s">
        <v>1</v>
      </c>
      <c r="W82" s="12" t="s">
        <v>1</v>
      </c>
    </row>
    <row r="83" spans="1:17" s="12" customFormat="1" ht="11.25">
      <c r="A83" s="80"/>
      <c r="B83" s="61"/>
      <c r="C83" s="61"/>
      <c r="D83" s="61"/>
      <c r="E83" s="61"/>
      <c r="F83" s="61"/>
      <c r="G83" s="61"/>
      <c r="H83" s="61"/>
      <c r="I83" s="61"/>
      <c r="M83" s="11"/>
      <c r="N83" s="11"/>
      <c r="O83" s="11"/>
      <c r="P83" s="11"/>
      <c r="Q83" s="11"/>
    </row>
    <row r="84" spans="1:23" s="4" customFormat="1" ht="75" customHeight="1">
      <c r="A84" s="71" t="s">
        <v>249</v>
      </c>
      <c r="B84" s="24" t="s">
        <v>2</v>
      </c>
      <c r="C84" s="31" t="s">
        <v>243</v>
      </c>
      <c r="D84" s="26" t="s">
        <v>245</v>
      </c>
      <c r="E84" s="32" t="s">
        <v>199</v>
      </c>
      <c r="F84" s="4" t="s">
        <v>1</v>
      </c>
      <c r="G84" s="4" t="s">
        <v>1</v>
      </c>
      <c r="H84" s="4" t="s">
        <v>1</v>
      </c>
      <c r="I84" s="4" t="s">
        <v>1</v>
      </c>
      <c r="J84" s="4" t="s">
        <v>1</v>
      </c>
      <c r="K84" s="4" t="s">
        <v>1</v>
      </c>
      <c r="L84" s="4" t="s">
        <v>1</v>
      </c>
      <c r="M84" s="9" t="s">
        <v>1</v>
      </c>
      <c r="N84" s="9" t="s">
        <v>1</v>
      </c>
      <c r="O84" s="9" t="s">
        <v>1</v>
      </c>
      <c r="P84" s="9" t="s">
        <v>1</v>
      </c>
      <c r="Q84" s="9" t="s">
        <v>1</v>
      </c>
      <c r="R84" s="4" t="s">
        <v>1</v>
      </c>
      <c r="S84" s="4" t="s">
        <v>1</v>
      </c>
      <c r="T84" s="4" t="s">
        <v>1</v>
      </c>
      <c r="U84" s="4" t="s">
        <v>1</v>
      </c>
      <c r="V84" s="4" t="s">
        <v>1</v>
      </c>
      <c r="W84" s="4" t="s">
        <v>1</v>
      </c>
    </row>
    <row r="85" spans="1:23" s="4" customFormat="1" ht="11.25">
      <c r="A85" s="56" t="s">
        <v>204</v>
      </c>
      <c r="B85" s="75" t="s">
        <v>1</v>
      </c>
      <c r="C85" s="57"/>
      <c r="D85" s="79"/>
      <c r="E85" s="58" t="s">
        <v>198</v>
      </c>
      <c r="F85" s="4" t="s">
        <v>1</v>
      </c>
      <c r="G85" s="4" t="s">
        <v>1</v>
      </c>
      <c r="H85" s="4" t="s">
        <v>1</v>
      </c>
      <c r="I85" s="4" t="s">
        <v>1</v>
      </c>
      <c r="J85" s="4" t="s">
        <v>1</v>
      </c>
      <c r="K85" s="4" t="s">
        <v>1</v>
      </c>
      <c r="L85" s="4" t="s">
        <v>1</v>
      </c>
      <c r="M85" s="9" t="s">
        <v>1</v>
      </c>
      <c r="N85" s="9" t="s">
        <v>1</v>
      </c>
      <c r="O85" s="9" t="s">
        <v>1</v>
      </c>
      <c r="P85" s="9" t="s">
        <v>1</v>
      </c>
      <c r="Q85" s="9" t="s">
        <v>1</v>
      </c>
      <c r="R85" s="4" t="s">
        <v>1</v>
      </c>
      <c r="S85" s="4" t="s">
        <v>1</v>
      </c>
      <c r="T85" s="4" t="s">
        <v>1</v>
      </c>
      <c r="U85" s="4" t="s">
        <v>1</v>
      </c>
      <c r="V85" s="4" t="s">
        <v>1</v>
      </c>
      <c r="W85" s="4" t="s">
        <v>1</v>
      </c>
    </row>
    <row r="86" spans="1:23" s="4" customFormat="1" ht="11.25">
      <c r="A86" s="43" t="s">
        <v>80</v>
      </c>
      <c r="B86" s="16">
        <v>278</v>
      </c>
      <c r="C86" s="44">
        <v>57</v>
      </c>
      <c r="D86" s="17">
        <v>58</v>
      </c>
      <c r="E86" s="18">
        <v>163</v>
      </c>
      <c r="F86" s="4" t="s">
        <v>1</v>
      </c>
      <c r="G86" s="4" t="s">
        <v>1</v>
      </c>
      <c r="H86" s="4" t="s">
        <v>1</v>
      </c>
      <c r="I86" s="4" t="s">
        <v>1</v>
      </c>
      <c r="J86" s="4" t="s">
        <v>1</v>
      </c>
      <c r="K86" s="4" t="s">
        <v>1</v>
      </c>
      <c r="L86" s="4" t="s">
        <v>1</v>
      </c>
      <c r="M86" s="9" t="s">
        <v>1</v>
      </c>
      <c r="N86" s="9" t="s">
        <v>1</v>
      </c>
      <c r="O86" s="9" t="s">
        <v>1</v>
      </c>
      <c r="P86" s="9" t="s">
        <v>1</v>
      </c>
      <c r="Q86" s="9" t="s">
        <v>1</v>
      </c>
      <c r="R86" s="4" t="s">
        <v>1</v>
      </c>
      <c r="S86" s="4" t="s">
        <v>1</v>
      </c>
      <c r="T86" s="4" t="s">
        <v>1</v>
      </c>
      <c r="U86" s="4" t="s">
        <v>1</v>
      </c>
      <c r="V86" s="4" t="s">
        <v>1</v>
      </c>
      <c r="W86" s="4" t="s">
        <v>1</v>
      </c>
    </row>
    <row r="87" spans="1:23" s="4" customFormat="1" ht="11.25">
      <c r="A87" s="59" t="s">
        <v>81</v>
      </c>
      <c r="B87" s="65">
        <v>306</v>
      </c>
      <c r="C87" s="60">
        <v>63</v>
      </c>
      <c r="D87" s="66">
        <v>69</v>
      </c>
      <c r="E87" s="62">
        <v>174</v>
      </c>
      <c r="F87" s="4" t="s">
        <v>1</v>
      </c>
      <c r="G87" s="4" t="s">
        <v>1</v>
      </c>
      <c r="H87" s="4" t="s">
        <v>1</v>
      </c>
      <c r="I87" s="4" t="s">
        <v>1</v>
      </c>
      <c r="J87" s="4" t="s">
        <v>1</v>
      </c>
      <c r="K87" s="4" t="s">
        <v>1</v>
      </c>
      <c r="L87" s="4" t="s">
        <v>1</v>
      </c>
      <c r="M87" s="9" t="s">
        <v>1</v>
      </c>
      <c r="N87" s="9" t="s">
        <v>1</v>
      </c>
      <c r="O87" s="9" t="s">
        <v>1</v>
      </c>
      <c r="P87" s="9" t="s">
        <v>1</v>
      </c>
      <c r="Q87" s="9" t="s">
        <v>1</v>
      </c>
      <c r="R87" s="4" t="s">
        <v>1</v>
      </c>
      <c r="S87" s="4" t="s">
        <v>1</v>
      </c>
      <c r="T87" s="4" t="s">
        <v>1</v>
      </c>
      <c r="U87" s="4" t="s">
        <v>1</v>
      </c>
      <c r="V87" s="4" t="s">
        <v>1</v>
      </c>
      <c r="W87" s="4" t="s">
        <v>1</v>
      </c>
    </row>
    <row r="88" spans="1:23" s="4" customFormat="1" ht="11.25">
      <c r="A88" s="43" t="s">
        <v>82</v>
      </c>
      <c r="B88" s="16">
        <v>307</v>
      </c>
      <c r="C88" s="44">
        <v>60</v>
      </c>
      <c r="D88" s="17">
        <v>65</v>
      </c>
      <c r="E88" s="18">
        <v>182</v>
      </c>
      <c r="F88" s="4" t="s">
        <v>1</v>
      </c>
      <c r="G88" s="4" t="s">
        <v>1</v>
      </c>
      <c r="H88" s="4" t="s">
        <v>1</v>
      </c>
      <c r="I88" s="4" t="s">
        <v>1</v>
      </c>
      <c r="J88" s="4" t="s">
        <v>1</v>
      </c>
      <c r="K88" s="4" t="s">
        <v>1</v>
      </c>
      <c r="L88" s="4" t="s">
        <v>1</v>
      </c>
      <c r="M88" s="9" t="s">
        <v>1</v>
      </c>
      <c r="N88" s="9" t="s">
        <v>1</v>
      </c>
      <c r="O88" s="9" t="s">
        <v>1</v>
      </c>
      <c r="P88" s="9" t="s">
        <v>1</v>
      </c>
      <c r="Q88" s="9" t="s">
        <v>1</v>
      </c>
      <c r="R88" s="4" t="s">
        <v>1</v>
      </c>
      <c r="S88" s="4" t="s">
        <v>1</v>
      </c>
      <c r="T88" s="4" t="s">
        <v>1</v>
      </c>
      <c r="U88" s="4" t="s">
        <v>1</v>
      </c>
      <c r="V88" s="4" t="s">
        <v>1</v>
      </c>
      <c r="W88" s="4" t="s">
        <v>1</v>
      </c>
    </row>
    <row r="89" spans="1:23" s="4" customFormat="1" ht="11.25">
      <c r="A89" s="59" t="s">
        <v>83</v>
      </c>
      <c r="B89" s="65">
        <v>475</v>
      </c>
      <c r="C89" s="60">
        <v>108</v>
      </c>
      <c r="D89" s="66">
        <v>97</v>
      </c>
      <c r="E89" s="62">
        <v>270</v>
      </c>
      <c r="F89" s="4" t="s">
        <v>1</v>
      </c>
      <c r="G89" s="4" t="s">
        <v>1</v>
      </c>
      <c r="H89" s="4" t="s">
        <v>1</v>
      </c>
      <c r="I89" s="4" t="s">
        <v>1</v>
      </c>
      <c r="J89" s="4" t="s">
        <v>1</v>
      </c>
      <c r="K89" s="4" t="s">
        <v>1</v>
      </c>
      <c r="L89" s="4" t="s">
        <v>1</v>
      </c>
      <c r="M89" s="9" t="s">
        <v>1</v>
      </c>
      <c r="N89" s="9" t="s">
        <v>1</v>
      </c>
      <c r="O89" s="9" t="s">
        <v>1</v>
      </c>
      <c r="P89" s="9" t="s">
        <v>1</v>
      </c>
      <c r="Q89" s="9" t="s">
        <v>1</v>
      </c>
      <c r="R89" s="4" t="s">
        <v>1</v>
      </c>
      <c r="S89" s="4" t="s">
        <v>1</v>
      </c>
      <c r="T89" s="4" t="s">
        <v>1</v>
      </c>
      <c r="U89" s="4" t="s">
        <v>1</v>
      </c>
      <c r="V89" s="4" t="s">
        <v>1</v>
      </c>
      <c r="W89" s="4" t="s">
        <v>1</v>
      </c>
    </row>
    <row r="90" spans="1:23" s="4" customFormat="1" ht="11.25">
      <c r="A90" s="43" t="s">
        <v>84</v>
      </c>
      <c r="B90" s="16">
        <v>376</v>
      </c>
      <c r="C90" s="44">
        <v>116</v>
      </c>
      <c r="D90" s="17">
        <v>87</v>
      </c>
      <c r="E90" s="18">
        <v>173</v>
      </c>
      <c r="F90" s="4" t="s">
        <v>1</v>
      </c>
      <c r="G90" s="4" t="s">
        <v>1</v>
      </c>
      <c r="H90" s="4" t="s">
        <v>1</v>
      </c>
      <c r="I90" s="4" t="s">
        <v>1</v>
      </c>
      <c r="J90" s="4" t="s">
        <v>1</v>
      </c>
      <c r="K90" s="4" t="s">
        <v>1</v>
      </c>
      <c r="L90" s="4" t="s">
        <v>1</v>
      </c>
      <c r="M90" s="9" t="s">
        <v>1</v>
      </c>
      <c r="N90" s="9" t="s">
        <v>1</v>
      </c>
      <c r="O90" s="9" t="s">
        <v>1</v>
      </c>
      <c r="P90" s="9" t="s">
        <v>1</v>
      </c>
      <c r="Q90" s="9" t="s">
        <v>1</v>
      </c>
      <c r="R90" s="4" t="s">
        <v>1</v>
      </c>
      <c r="S90" s="4" t="s">
        <v>1</v>
      </c>
      <c r="T90" s="4" t="s">
        <v>1</v>
      </c>
      <c r="U90" s="4" t="s">
        <v>1</v>
      </c>
      <c r="V90" s="4" t="s">
        <v>1</v>
      </c>
      <c r="W90" s="4" t="s">
        <v>1</v>
      </c>
    </row>
    <row r="91" spans="1:23" s="12" customFormat="1" ht="11.25">
      <c r="A91" s="76" t="s">
        <v>222</v>
      </c>
      <c r="B91" s="66">
        <f>SUM(B86:B90)</f>
        <v>1742</v>
      </c>
      <c r="C91" s="61">
        <f>SUM(C86:C90)</f>
        <v>404</v>
      </c>
      <c r="D91" s="66">
        <f>SUM(D86:D90)</f>
        <v>376</v>
      </c>
      <c r="E91" s="77">
        <f>SUM(E86:E90)</f>
        <v>962</v>
      </c>
      <c r="F91" s="12" t="s">
        <v>1</v>
      </c>
      <c r="G91" s="12" t="s">
        <v>1</v>
      </c>
      <c r="H91" s="12" t="s">
        <v>1</v>
      </c>
      <c r="I91" s="12" t="s">
        <v>1</v>
      </c>
      <c r="J91" s="12" t="s">
        <v>1</v>
      </c>
      <c r="K91" s="12" t="s">
        <v>1</v>
      </c>
      <c r="L91" s="12" t="s">
        <v>1</v>
      </c>
      <c r="M91" s="11" t="s">
        <v>1</v>
      </c>
      <c r="N91" s="11" t="s">
        <v>1</v>
      </c>
      <c r="O91" s="11" t="s">
        <v>1</v>
      </c>
      <c r="P91" s="11" t="s">
        <v>1</v>
      </c>
      <c r="Q91" s="11" t="s">
        <v>1</v>
      </c>
      <c r="R91" s="12" t="s">
        <v>1</v>
      </c>
      <c r="S91" s="12" t="s">
        <v>1</v>
      </c>
      <c r="T91" s="12" t="s">
        <v>1</v>
      </c>
      <c r="U91" s="12" t="s">
        <v>1</v>
      </c>
      <c r="V91" s="12" t="s">
        <v>1</v>
      </c>
      <c r="W91" s="12" t="s">
        <v>1</v>
      </c>
    </row>
    <row r="92" spans="1:23" s="4" customFormat="1" ht="11.25">
      <c r="A92" s="43" t="s">
        <v>85</v>
      </c>
      <c r="B92" s="16">
        <v>528</v>
      </c>
      <c r="C92" s="44">
        <v>96</v>
      </c>
      <c r="D92" s="17">
        <v>88</v>
      </c>
      <c r="E92" s="18">
        <v>344</v>
      </c>
      <c r="F92" s="4" t="s">
        <v>1</v>
      </c>
      <c r="G92" s="4" t="s">
        <v>1</v>
      </c>
      <c r="H92" s="4" t="s">
        <v>1</v>
      </c>
      <c r="I92" s="4" t="s">
        <v>1</v>
      </c>
      <c r="J92" s="4" t="s">
        <v>1</v>
      </c>
      <c r="K92" s="4" t="s">
        <v>1</v>
      </c>
      <c r="L92" s="4" t="s">
        <v>1</v>
      </c>
      <c r="M92" s="9" t="s">
        <v>1</v>
      </c>
      <c r="N92" s="9" t="s">
        <v>1</v>
      </c>
      <c r="O92" s="9" t="s">
        <v>1</v>
      </c>
      <c r="P92" s="9" t="s">
        <v>1</v>
      </c>
      <c r="Q92" s="9" t="s">
        <v>1</v>
      </c>
      <c r="R92" s="4" t="s">
        <v>1</v>
      </c>
      <c r="S92" s="4" t="s">
        <v>1</v>
      </c>
      <c r="T92" s="4" t="s">
        <v>1</v>
      </c>
      <c r="U92" s="4" t="s">
        <v>1</v>
      </c>
      <c r="V92" s="4" t="s">
        <v>1</v>
      </c>
      <c r="W92" s="4" t="s">
        <v>1</v>
      </c>
    </row>
    <row r="93" spans="1:23" s="4" customFormat="1" ht="11.25">
      <c r="A93" s="59" t="s">
        <v>86</v>
      </c>
      <c r="B93" s="65">
        <v>254</v>
      </c>
      <c r="C93" s="60">
        <v>44</v>
      </c>
      <c r="D93" s="66">
        <v>39</v>
      </c>
      <c r="E93" s="62">
        <v>171</v>
      </c>
      <c r="F93" s="4" t="s">
        <v>1</v>
      </c>
      <c r="G93" s="4" t="s">
        <v>1</v>
      </c>
      <c r="H93" s="4" t="s">
        <v>1</v>
      </c>
      <c r="I93" s="4" t="s">
        <v>1</v>
      </c>
      <c r="J93" s="4" t="s">
        <v>1</v>
      </c>
      <c r="K93" s="4" t="s">
        <v>1</v>
      </c>
      <c r="L93" s="4" t="s">
        <v>1</v>
      </c>
      <c r="M93" s="9" t="s">
        <v>1</v>
      </c>
      <c r="N93" s="9" t="s">
        <v>1</v>
      </c>
      <c r="O93" s="9" t="s">
        <v>1</v>
      </c>
      <c r="P93" s="9" t="s">
        <v>1</v>
      </c>
      <c r="Q93" s="9" t="s">
        <v>1</v>
      </c>
      <c r="R93" s="4" t="s">
        <v>1</v>
      </c>
      <c r="S93" s="4" t="s">
        <v>1</v>
      </c>
      <c r="T93" s="4" t="s">
        <v>1</v>
      </c>
      <c r="U93" s="4" t="s">
        <v>1</v>
      </c>
      <c r="V93" s="4" t="s">
        <v>1</v>
      </c>
      <c r="W93" s="4" t="s">
        <v>1</v>
      </c>
    </row>
    <row r="94" spans="1:23" s="4" customFormat="1" ht="11.25">
      <c r="A94" s="43" t="s">
        <v>87</v>
      </c>
      <c r="B94" s="16">
        <v>284</v>
      </c>
      <c r="C94" s="44">
        <v>59</v>
      </c>
      <c r="D94" s="17">
        <v>62</v>
      </c>
      <c r="E94" s="18">
        <v>163</v>
      </c>
      <c r="F94" s="4" t="s">
        <v>1</v>
      </c>
      <c r="G94" s="4" t="s">
        <v>1</v>
      </c>
      <c r="H94" s="4" t="s">
        <v>1</v>
      </c>
      <c r="I94" s="4" t="s">
        <v>1</v>
      </c>
      <c r="J94" s="4" t="s">
        <v>1</v>
      </c>
      <c r="K94" s="4" t="s">
        <v>1</v>
      </c>
      <c r="L94" s="4" t="s">
        <v>1</v>
      </c>
      <c r="M94" s="9" t="s">
        <v>1</v>
      </c>
      <c r="N94" s="9" t="s">
        <v>1</v>
      </c>
      <c r="O94" s="9" t="s">
        <v>1</v>
      </c>
      <c r="P94" s="9" t="s">
        <v>1</v>
      </c>
      <c r="Q94" s="9" t="s">
        <v>1</v>
      </c>
      <c r="R94" s="4" t="s">
        <v>1</v>
      </c>
      <c r="S94" s="4" t="s">
        <v>1</v>
      </c>
      <c r="T94" s="4" t="s">
        <v>1</v>
      </c>
      <c r="U94" s="4" t="s">
        <v>1</v>
      </c>
      <c r="V94" s="4" t="s">
        <v>1</v>
      </c>
      <c r="W94" s="4" t="s">
        <v>1</v>
      </c>
    </row>
    <row r="95" spans="1:23" s="4" customFormat="1" ht="11.25">
      <c r="A95" s="59" t="s">
        <v>88</v>
      </c>
      <c r="B95" s="65">
        <v>421</v>
      </c>
      <c r="C95" s="60">
        <v>98</v>
      </c>
      <c r="D95" s="66">
        <v>102</v>
      </c>
      <c r="E95" s="62">
        <v>221</v>
      </c>
      <c r="F95" s="4" t="s">
        <v>1</v>
      </c>
      <c r="G95" s="4" t="s">
        <v>1</v>
      </c>
      <c r="H95" s="4" t="s">
        <v>1</v>
      </c>
      <c r="I95" s="4" t="s">
        <v>1</v>
      </c>
      <c r="J95" s="4" t="s">
        <v>1</v>
      </c>
      <c r="K95" s="4" t="s">
        <v>1</v>
      </c>
      <c r="L95" s="4" t="s">
        <v>1</v>
      </c>
      <c r="M95" s="9" t="s">
        <v>1</v>
      </c>
      <c r="N95" s="9" t="s">
        <v>1</v>
      </c>
      <c r="O95" s="9" t="s">
        <v>1</v>
      </c>
      <c r="P95" s="9" t="s">
        <v>1</v>
      </c>
      <c r="Q95" s="9" t="s">
        <v>1</v>
      </c>
      <c r="R95" s="4" t="s">
        <v>1</v>
      </c>
      <c r="S95" s="4" t="s">
        <v>1</v>
      </c>
      <c r="T95" s="4" t="s">
        <v>1</v>
      </c>
      <c r="U95" s="4" t="s">
        <v>1</v>
      </c>
      <c r="V95" s="4" t="s">
        <v>1</v>
      </c>
      <c r="W95" s="4" t="s">
        <v>1</v>
      </c>
    </row>
    <row r="96" spans="1:23" s="4" customFormat="1" ht="11.25">
      <c r="A96" s="43" t="s">
        <v>89</v>
      </c>
      <c r="B96" s="16">
        <v>419</v>
      </c>
      <c r="C96" s="44">
        <v>107</v>
      </c>
      <c r="D96" s="17">
        <v>96</v>
      </c>
      <c r="E96" s="18">
        <v>216</v>
      </c>
      <c r="F96" s="4" t="s">
        <v>1</v>
      </c>
      <c r="G96" s="4" t="s">
        <v>1</v>
      </c>
      <c r="H96" s="4" t="s">
        <v>1</v>
      </c>
      <c r="I96" s="4" t="s">
        <v>1</v>
      </c>
      <c r="J96" s="4" t="s">
        <v>1</v>
      </c>
      <c r="K96" s="4" t="s">
        <v>1</v>
      </c>
      <c r="L96" s="4" t="s">
        <v>1</v>
      </c>
      <c r="M96" s="9" t="s">
        <v>1</v>
      </c>
      <c r="N96" s="9" t="s">
        <v>1</v>
      </c>
      <c r="O96" s="9" t="s">
        <v>1</v>
      </c>
      <c r="P96" s="9" t="s">
        <v>1</v>
      </c>
      <c r="Q96" s="9" t="s">
        <v>1</v>
      </c>
      <c r="R96" s="4" t="s">
        <v>1</v>
      </c>
      <c r="S96" s="4" t="s">
        <v>1</v>
      </c>
      <c r="T96" s="4" t="s">
        <v>1</v>
      </c>
      <c r="U96" s="4" t="s">
        <v>1</v>
      </c>
      <c r="V96" s="4" t="s">
        <v>1</v>
      </c>
      <c r="W96" s="4" t="s">
        <v>1</v>
      </c>
    </row>
    <row r="97" spans="1:23" s="12" customFormat="1" ht="11.25">
      <c r="A97" s="76" t="s">
        <v>219</v>
      </c>
      <c r="B97" s="66">
        <f>SUM(B92:B96)</f>
        <v>1906</v>
      </c>
      <c r="C97" s="61">
        <f>SUM(C92:C96)</f>
        <v>404</v>
      </c>
      <c r="D97" s="66">
        <f>SUM(D92:D96)</f>
        <v>387</v>
      </c>
      <c r="E97" s="77">
        <f>SUM(E92:E96)</f>
        <v>1115</v>
      </c>
      <c r="F97" s="12" t="s">
        <v>1</v>
      </c>
      <c r="G97" s="12" t="s">
        <v>1</v>
      </c>
      <c r="H97" s="12" t="s">
        <v>1</v>
      </c>
      <c r="I97" s="12" t="s">
        <v>1</v>
      </c>
      <c r="J97" s="12" t="s">
        <v>1</v>
      </c>
      <c r="K97" s="12" t="s">
        <v>1</v>
      </c>
      <c r="L97" s="12" t="s">
        <v>1</v>
      </c>
      <c r="M97" s="11" t="s">
        <v>1</v>
      </c>
      <c r="N97" s="11" t="s">
        <v>1</v>
      </c>
      <c r="O97" s="11" t="s">
        <v>1</v>
      </c>
      <c r="P97" s="11" t="s">
        <v>1</v>
      </c>
      <c r="Q97" s="11" t="s">
        <v>1</v>
      </c>
      <c r="R97" s="12" t="s">
        <v>1</v>
      </c>
      <c r="S97" s="12" t="s">
        <v>1</v>
      </c>
      <c r="T97" s="12" t="s">
        <v>1</v>
      </c>
      <c r="U97" s="12" t="s">
        <v>1</v>
      </c>
      <c r="V97" s="12" t="s">
        <v>1</v>
      </c>
      <c r="W97" s="12" t="s">
        <v>1</v>
      </c>
    </row>
    <row r="98" spans="1:23" s="4" customFormat="1" ht="11.25">
      <c r="A98" s="43" t="s">
        <v>90</v>
      </c>
      <c r="B98" s="16">
        <v>275</v>
      </c>
      <c r="C98" s="44">
        <v>57</v>
      </c>
      <c r="D98" s="17">
        <v>48</v>
      </c>
      <c r="E98" s="18">
        <v>170</v>
      </c>
      <c r="F98" s="4" t="s">
        <v>1</v>
      </c>
      <c r="G98" s="4" t="s">
        <v>1</v>
      </c>
      <c r="H98" s="4" t="s">
        <v>1</v>
      </c>
      <c r="I98" s="4" t="s">
        <v>1</v>
      </c>
      <c r="J98" s="4" t="s">
        <v>1</v>
      </c>
      <c r="K98" s="4" t="s">
        <v>1</v>
      </c>
      <c r="L98" s="4" t="s">
        <v>1</v>
      </c>
      <c r="M98" s="9" t="s">
        <v>1</v>
      </c>
      <c r="N98" s="9" t="s">
        <v>1</v>
      </c>
      <c r="O98" s="9" t="s">
        <v>1</v>
      </c>
      <c r="P98" s="9" t="s">
        <v>1</v>
      </c>
      <c r="Q98" s="9" t="s">
        <v>1</v>
      </c>
      <c r="R98" s="4" t="s">
        <v>1</v>
      </c>
      <c r="S98" s="4" t="s">
        <v>1</v>
      </c>
      <c r="T98" s="4" t="s">
        <v>1</v>
      </c>
      <c r="U98" s="4" t="s">
        <v>1</v>
      </c>
      <c r="V98" s="4" t="s">
        <v>1</v>
      </c>
      <c r="W98" s="4" t="s">
        <v>1</v>
      </c>
    </row>
    <row r="99" spans="1:23" s="4" customFormat="1" ht="11.25">
      <c r="A99" s="59" t="s">
        <v>91</v>
      </c>
      <c r="B99" s="65">
        <v>371</v>
      </c>
      <c r="C99" s="60">
        <v>81</v>
      </c>
      <c r="D99" s="66">
        <v>80</v>
      </c>
      <c r="E99" s="62">
        <v>210</v>
      </c>
      <c r="F99" s="4" t="s">
        <v>1</v>
      </c>
      <c r="G99" s="4" t="s">
        <v>1</v>
      </c>
      <c r="H99" s="4" t="s">
        <v>1</v>
      </c>
      <c r="I99" s="4" t="s">
        <v>1</v>
      </c>
      <c r="J99" s="4" t="s">
        <v>1</v>
      </c>
      <c r="K99" s="4" t="s">
        <v>1</v>
      </c>
      <c r="L99" s="4" t="s">
        <v>1</v>
      </c>
      <c r="M99" s="9" t="s">
        <v>1</v>
      </c>
      <c r="N99" s="9" t="s">
        <v>1</v>
      </c>
      <c r="O99" s="9" t="s">
        <v>1</v>
      </c>
      <c r="P99" s="9" t="s">
        <v>1</v>
      </c>
      <c r="Q99" s="9" t="s">
        <v>1</v>
      </c>
      <c r="R99" s="4" t="s">
        <v>1</v>
      </c>
      <c r="S99" s="4" t="s">
        <v>1</v>
      </c>
      <c r="T99" s="4" t="s">
        <v>1</v>
      </c>
      <c r="U99" s="4" t="s">
        <v>1</v>
      </c>
      <c r="V99" s="4" t="s">
        <v>1</v>
      </c>
      <c r="W99" s="4" t="s">
        <v>1</v>
      </c>
    </row>
    <row r="100" spans="1:23" s="4" customFormat="1" ht="11.25">
      <c r="A100" s="43" t="s">
        <v>92</v>
      </c>
      <c r="B100" s="16">
        <v>205</v>
      </c>
      <c r="C100" s="44">
        <v>57</v>
      </c>
      <c r="D100" s="17">
        <v>50</v>
      </c>
      <c r="E100" s="18">
        <v>98</v>
      </c>
      <c r="F100" s="4" t="s">
        <v>1</v>
      </c>
      <c r="G100" s="4" t="s">
        <v>1</v>
      </c>
      <c r="H100" s="4" t="s">
        <v>1</v>
      </c>
      <c r="I100" s="4" t="s">
        <v>1</v>
      </c>
      <c r="J100" s="4" t="s">
        <v>1</v>
      </c>
      <c r="K100" s="4" t="s">
        <v>1</v>
      </c>
      <c r="L100" s="4" t="s">
        <v>1</v>
      </c>
      <c r="M100" s="9" t="s">
        <v>1</v>
      </c>
      <c r="N100" s="9" t="s">
        <v>1</v>
      </c>
      <c r="O100" s="9" t="s">
        <v>1</v>
      </c>
      <c r="P100" s="9" t="s">
        <v>1</v>
      </c>
      <c r="Q100" s="9" t="s">
        <v>1</v>
      </c>
      <c r="R100" s="4" t="s">
        <v>1</v>
      </c>
      <c r="S100" s="4" t="s">
        <v>1</v>
      </c>
      <c r="T100" s="4" t="s">
        <v>1</v>
      </c>
      <c r="U100" s="4" t="s">
        <v>1</v>
      </c>
      <c r="V100" s="4" t="s">
        <v>1</v>
      </c>
      <c r="W100" s="4" t="s">
        <v>1</v>
      </c>
    </row>
    <row r="101" spans="1:23" s="4" customFormat="1" ht="11.25">
      <c r="A101" s="59" t="s">
        <v>93</v>
      </c>
      <c r="B101" s="65">
        <v>294</v>
      </c>
      <c r="C101" s="60">
        <v>28</v>
      </c>
      <c r="D101" s="66">
        <v>49</v>
      </c>
      <c r="E101" s="62">
        <v>217</v>
      </c>
      <c r="M101" s="9" t="s">
        <v>1</v>
      </c>
      <c r="N101" s="9" t="s">
        <v>1</v>
      </c>
      <c r="O101" s="9" t="s">
        <v>1</v>
      </c>
      <c r="P101" s="9" t="s">
        <v>1</v>
      </c>
      <c r="Q101" s="9" t="s">
        <v>1</v>
      </c>
      <c r="R101" s="4" t="s">
        <v>1</v>
      </c>
      <c r="S101" s="4" t="s">
        <v>1</v>
      </c>
      <c r="T101" s="4" t="s">
        <v>1</v>
      </c>
      <c r="U101" s="4" t="s">
        <v>1</v>
      </c>
      <c r="V101" s="4" t="s">
        <v>1</v>
      </c>
      <c r="W101" s="4" t="s">
        <v>1</v>
      </c>
    </row>
    <row r="102" spans="1:23" s="4" customFormat="1" ht="11.25">
      <c r="A102" s="43" t="s">
        <v>94</v>
      </c>
      <c r="B102" s="16">
        <v>162</v>
      </c>
      <c r="C102" s="44">
        <v>31</v>
      </c>
      <c r="D102" s="17">
        <v>28</v>
      </c>
      <c r="E102" s="18">
        <v>103</v>
      </c>
      <c r="F102" s="4" t="s">
        <v>1</v>
      </c>
      <c r="G102" s="4" t="s">
        <v>1</v>
      </c>
      <c r="H102" s="4" t="s">
        <v>1</v>
      </c>
      <c r="I102" s="4" t="s">
        <v>1</v>
      </c>
      <c r="J102" s="4" t="s">
        <v>1</v>
      </c>
      <c r="K102" s="4" t="s">
        <v>1</v>
      </c>
      <c r="L102" s="4" t="s">
        <v>1</v>
      </c>
      <c r="M102" s="9" t="s">
        <v>1</v>
      </c>
      <c r="N102" s="9" t="s">
        <v>1</v>
      </c>
      <c r="O102" s="9" t="s">
        <v>1</v>
      </c>
      <c r="P102" s="9" t="s">
        <v>1</v>
      </c>
      <c r="Q102" s="9" t="s">
        <v>1</v>
      </c>
      <c r="R102" s="4" t="s">
        <v>1</v>
      </c>
      <c r="S102" s="4" t="s">
        <v>1</v>
      </c>
      <c r="T102" s="4" t="s">
        <v>1</v>
      </c>
      <c r="U102" s="4" t="s">
        <v>1</v>
      </c>
      <c r="V102" s="4" t="s">
        <v>1</v>
      </c>
      <c r="W102" s="4" t="s">
        <v>1</v>
      </c>
    </row>
    <row r="103" spans="1:23" s="12" customFormat="1" ht="11.25">
      <c r="A103" s="76" t="s">
        <v>220</v>
      </c>
      <c r="B103" s="66">
        <f>SUM(B98:B102)</f>
        <v>1307</v>
      </c>
      <c r="C103" s="61">
        <f>SUM(C98:C102)</f>
        <v>254</v>
      </c>
      <c r="D103" s="66">
        <f>SUM(D98:D102)</f>
        <v>255</v>
      </c>
      <c r="E103" s="77">
        <f>SUM(E98:E102)</f>
        <v>798</v>
      </c>
      <c r="F103" s="12" t="s">
        <v>1</v>
      </c>
      <c r="G103" s="12" t="s">
        <v>1</v>
      </c>
      <c r="H103" s="12" t="s">
        <v>1</v>
      </c>
      <c r="I103" s="12" t="s">
        <v>1</v>
      </c>
      <c r="J103" s="12" t="s">
        <v>1</v>
      </c>
      <c r="K103" s="12" t="s">
        <v>1</v>
      </c>
      <c r="L103" s="12" t="s">
        <v>1</v>
      </c>
      <c r="M103" s="11" t="s">
        <v>1</v>
      </c>
      <c r="N103" s="11" t="s">
        <v>1</v>
      </c>
      <c r="O103" s="11" t="s">
        <v>1</v>
      </c>
      <c r="P103" s="11" t="s">
        <v>1</v>
      </c>
      <c r="Q103" s="11" t="s">
        <v>1</v>
      </c>
      <c r="R103" s="12" t="s">
        <v>1</v>
      </c>
      <c r="S103" s="12" t="s">
        <v>1</v>
      </c>
      <c r="T103" s="12" t="s">
        <v>1</v>
      </c>
      <c r="U103" s="12" t="s">
        <v>1</v>
      </c>
      <c r="V103" s="12" t="s">
        <v>1</v>
      </c>
      <c r="W103" s="12" t="s">
        <v>1</v>
      </c>
    </row>
    <row r="104" spans="1:23" s="4" customFormat="1" ht="11.25">
      <c r="A104" s="43" t="s">
        <v>95</v>
      </c>
      <c r="B104" s="16">
        <v>557</v>
      </c>
      <c r="C104" s="44">
        <v>134</v>
      </c>
      <c r="D104" s="17">
        <v>136</v>
      </c>
      <c r="E104" s="18">
        <v>287</v>
      </c>
      <c r="F104" s="4" t="s">
        <v>1</v>
      </c>
      <c r="G104" s="4" t="s">
        <v>1</v>
      </c>
      <c r="H104" s="4" t="s">
        <v>1</v>
      </c>
      <c r="I104" s="4" t="s">
        <v>1</v>
      </c>
      <c r="J104" s="4" t="s">
        <v>1</v>
      </c>
      <c r="K104" s="4" t="s">
        <v>1</v>
      </c>
      <c r="L104" s="4" t="s">
        <v>1</v>
      </c>
      <c r="M104" s="9" t="s">
        <v>1</v>
      </c>
      <c r="N104" s="9" t="s">
        <v>1</v>
      </c>
      <c r="O104" s="9" t="s">
        <v>1</v>
      </c>
      <c r="P104" s="9" t="s">
        <v>1</v>
      </c>
      <c r="Q104" s="9" t="s">
        <v>1</v>
      </c>
      <c r="R104" s="4" t="s">
        <v>1</v>
      </c>
      <c r="S104" s="4" t="s">
        <v>1</v>
      </c>
      <c r="T104" s="4" t="s">
        <v>1</v>
      </c>
      <c r="U104" s="4" t="s">
        <v>1</v>
      </c>
      <c r="V104" s="4" t="s">
        <v>1</v>
      </c>
      <c r="W104" s="4" t="s">
        <v>1</v>
      </c>
    </row>
    <row r="105" spans="1:23" s="4" customFormat="1" ht="11.25">
      <c r="A105" s="59" t="s">
        <v>96</v>
      </c>
      <c r="B105" s="65">
        <v>622</v>
      </c>
      <c r="C105" s="60">
        <v>145</v>
      </c>
      <c r="D105" s="66">
        <v>144</v>
      </c>
      <c r="E105" s="62">
        <v>333</v>
      </c>
      <c r="F105" s="4" t="s">
        <v>1</v>
      </c>
      <c r="G105" s="4" t="s">
        <v>1</v>
      </c>
      <c r="H105" s="4" t="s">
        <v>1</v>
      </c>
      <c r="I105" s="4" t="s">
        <v>1</v>
      </c>
      <c r="J105" s="4" t="s">
        <v>1</v>
      </c>
      <c r="K105" s="4" t="s">
        <v>1</v>
      </c>
      <c r="L105" s="4" t="s">
        <v>1</v>
      </c>
      <c r="M105" s="9" t="s">
        <v>1</v>
      </c>
      <c r="N105" s="9" t="s">
        <v>1</v>
      </c>
      <c r="O105" s="9" t="s">
        <v>1</v>
      </c>
      <c r="P105" s="9" t="s">
        <v>1</v>
      </c>
      <c r="Q105" s="9" t="s">
        <v>1</v>
      </c>
      <c r="R105" s="4" t="s">
        <v>1</v>
      </c>
      <c r="S105" s="4" t="s">
        <v>1</v>
      </c>
      <c r="T105" s="4" t="s">
        <v>1</v>
      </c>
      <c r="U105" s="4" t="s">
        <v>1</v>
      </c>
      <c r="V105" s="4" t="s">
        <v>1</v>
      </c>
      <c r="W105" s="4" t="s">
        <v>1</v>
      </c>
    </row>
    <row r="106" spans="1:23" s="4" customFormat="1" ht="11.25">
      <c r="A106" s="43" t="s">
        <v>97</v>
      </c>
      <c r="B106" s="16">
        <v>385</v>
      </c>
      <c r="C106" s="44">
        <v>64</v>
      </c>
      <c r="D106" s="17">
        <v>79</v>
      </c>
      <c r="E106" s="18">
        <v>242</v>
      </c>
      <c r="F106" s="4" t="s">
        <v>1</v>
      </c>
      <c r="G106" s="4" t="s">
        <v>1</v>
      </c>
      <c r="H106" s="4" t="s">
        <v>1</v>
      </c>
      <c r="I106" s="4" t="s">
        <v>1</v>
      </c>
      <c r="J106" s="4" t="s">
        <v>1</v>
      </c>
      <c r="K106" s="4" t="s">
        <v>1</v>
      </c>
      <c r="L106" s="4" t="s">
        <v>1</v>
      </c>
      <c r="M106" s="9" t="s">
        <v>1</v>
      </c>
      <c r="N106" s="9" t="s">
        <v>1</v>
      </c>
      <c r="O106" s="9" t="s">
        <v>1</v>
      </c>
      <c r="P106" s="9" t="s">
        <v>1</v>
      </c>
      <c r="Q106" s="9" t="s">
        <v>1</v>
      </c>
      <c r="R106" s="4" t="s">
        <v>1</v>
      </c>
      <c r="S106" s="4" t="s">
        <v>1</v>
      </c>
      <c r="T106" s="4" t="s">
        <v>1</v>
      </c>
      <c r="U106" s="4" t="s">
        <v>1</v>
      </c>
      <c r="V106" s="4" t="s">
        <v>1</v>
      </c>
      <c r="W106" s="4" t="s">
        <v>1</v>
      </c>
    </row>
    <row r="107" spans="1:23" s="4" customFormat="1" ht="11.25">
      <c r="A107" s="59" t="s">
        <v>98</v>
      </c>
      <c r="B107" s="65">
        <v>479</v>
      </c>
      <c r="C107" s="60">
        <v>106</v>
      </c>
      <c r="D107" s="66">
        <v>139</v>
      </c>
      <c r="E107" s="62">
        <v>234</v>
      </c>
      <c r="F107" s="4" t="s">
        <v>1</v>
      </c>
      <c r="G107" s="4" t="s">
        <v>1</v>
      </c>
      <c r="H107" s="4" t="s">
        <v>1</v>
      </c>
      <c r="I107" s="4" t="s">
        <v>1</v>
      </c>
      <c r="J107" s="4" t="s">
        <v>1</v>
      </c>
      <c r="K107" s="4" t="s">
        <v>1</v>
      </c>
      <c r="L107" s="4" t="s">
        <v>1</v>
      </c>
      <c r="M107" s="9" t="s">
        <v>1</v>
      </c>
      <c r="N107" s="9" t="s">
        <v>1</v>
      </c>
      <c r="O107" s="9" t="s">
        <v>1</v>
      </c>
      <c r="P107" s="9" t="s">
        <v>1</v>
      </c>
      <c r="Q107" s="9" t="s">
        <v>1</v>
      </c>
      <c r="R107" s="4" t="s">
        <v>1</v>
      </c>
      <c r="S107" s="4" t="s">
        <v>1</v>
      </c>
      <c r="T107" s="4" t="s">
        <v>1</v>
      </c>
      <c r="U107" s="4" t="s">
        <v>1</v>
      </c>
      <c r="V107" s="4" t="s">
        <v>1</v>
      </c>
      <c r="W107" s="4" t="s">
        <v>1</v>
      </c>
    </row>
    <row r="108" spans="1:23" s="4" customFormat="1" ht="11.25">
      <c r="A108" s="43" t="s">
        <v>99</v>
      </c>
      <c r="B108" s="16">
        <v>652</v>
      </c>
      <c r="C108" s="44">
        <v>127</v>
      </c>
      <c r="D108" s="17">
        <v>167</v>
      </c>
      <c r="E108" s="18">
        <v>358</v>
      </c>
      <c r="F108" s="4" t="s">
        <v>1</v>
      </c>
      <c r="G108" s="4" t="s">
        <v>1</v>
      </c>
      <c r="H108" s="4" t="s">
        <v>1</v>
      </c>
      <c r="I108" s="4" t="s">
        <v>1</v>
      </c>
      <c r="J108" s="4" t="s">
        <v>1</v>
      </c>
      <c r="K108" s="4" t="s">
        <v>1</v>
      </c>
      <c r="L108" s="4" t="s">
        <v>1</v>
      </c>
      <c r="M108" s="9" t="s">
        <v>1</v>
      </c>
      <c r="N108" s="9" t="s">
        <v>1</v>
      </c>
      <c r="O108" s="9" t="s">
        <v>1</v>
      </c>
      <c r="P108" s="9" t="s">
        <v>1</v>
      </c>
      <c r="Q108" s="9" t="s">
        <v>1</v>
      </c>
      <c r="R108" s="4" t="s">
        <v>1</v>
      </c>
      <c r="S108" s="4" t="s">
        <v>1</v>
      </c>
      <c r="T108" s="4" t="s">
        <v>1</v>
      </c>
      <c r="U108" s="4" t="s">
        <v>1</v>
      </c>
      <c r="V108" s="4" t="s">
        <v>1</v>
      </c>
      <c r="W108" s="4" t="s">
        <v>1</v>
      </c>
    </row>
    <row r="109" spans="1:23" s="12" customFormat="1" ht="11.25">
      <c r="A109" s="76" t="s">
        <v>221</v>
      </c>
      <c r="B109" s="66">
        <f>SUM(B104:B108)</f>
        <v>2695</v>
      </c>
      <c r="C109" s="61">
        <f>SUM(C104:C108)</f>
        <v>576</v>
      </c>
      <c r="D109" s="66">
        <f>SUM(D104:D108)</f>
        <v>665</v>
      </c>
      <c r="E109" s="77">
        <f>SUM(E104:E108)</f>
        <v>1454</v>
      </c>
      <c r="F109" s="12" t="s">
        <v>1</v>
      </c>
      <c r="G109" s="12" t="s">
        <v>1</v>
      </c>
      <c r="H109" s="12" t="s">
        <v>1</v>
      </c>
      <c r="I109" s="12" t="s">
        <v>1</v>
      </c>
      <c r="J109" s="12" t="s">
        <v>1</v>
      </c>
      <c r="K109" s="12" t="s">
        <v>1</v>
      </c>
      <c r="L109" s="12" t="s">
        <v>1</v>
      </c>
      <c r="M109" s="11" t="s">
        <v>1</v>
      </c>
      <c r="N109" s="11" t="s">
        <v>1</v>
      </c>
      <c r="O109" s="11" t="s">
        <v>1</v>
      </c>
      <c r="P109" s="11" t="s">
        <v>1</v>
      </c>
      <c r="Q109" s="11" t="s">
        <v>1</v>
      </c>
      <c r="R109" s="12" t="s">
        <v>1</v>
      </c>
      <c r="S109" s="12" t="s">
        <v>1</v>
      </c>
      <c r="T109" s="12" t="s">
        <v>1</v>
      </c>
      <c r="U109" s="12" t="s">
        <v>1</v>
      </c>
      <c r="V109" s="12" t="s">
        <v>1</v>
      </c>
      <c r="W109" s="12" t="s">
        <v>1</v>
      </c>
    </row>
    <row r="110" spans="1:23" s="4" customFormat="1" ht="11.25">
      <c r="A110" s="43" t="s">
        <v>100</v>
      </c>
      <c r="B110" s="16">
        <v>438</v>
      </c>
      <c r="C110" s="44">
        <v>93</v>
      </c>
      <c r="D110" s="17">
        <v>105</v>
      </c>
      <c r="E110" s="18">
        <v>240</v>
      </c>
      <c r="F110" s="4" t="s">
        <v>1</v>
      </c>
      <c r="G110" s="4" t="s">
        <v>1</v>
      </c>
      <c r="H110" s="4" t="s">
        <v>1</v>
      </c>
      <c r="I110" s="4" t="s">
        <v>1</v>
      </c>
      <c r="J110" s="4" t="s">
        <v>1</v>
      </c>
      <c r="K110" s="4" t="s">
        <v>1</v>
      </c>
      <c r="L110" s="4" t="s">
        <v>1</v>
      </c>
      <c r="M110" s="9" t="s">
        <v>1</v>
      </c>
      <c r="N110" s="9" t="s">
        <v>1</v>
      </c>
      <c r="O110" s="9" t="s">
        <v>1</v>
      </c>
      <c r="P110" s="9" t="s">
        <v>1</v>
      </c>
      <c r="Q110" s="9" t="s">
        <v>1</v>
      </c>
      <c r="R110" s="4" t="s">
        <v>1</v>
      </c>
      <c r="S110" s="4" t="s">
        <v>1</v>
      </c>
      <c r="T110" s="4" t="s">
        <v>1</v>
      </c>
      <c r="U110" s="4" t="s">
        <v>1</v>
      </c>
      <c r="V110" s="4" t="s">
        <v>1</v>
      </c>
      <c r="W110" s="4" t="s">
        <v>1</v>
      </c>
    </row>
    <row r="111" spans="1:23" s="4" customFormat="1" ht="11.25">
      <c r="A111" s="59" t="s">
        <v>101</v>
      </c>
      <c r="B111" s="65">
        <v>482</v>
      </c>
      <c r="C111" s="60">
        <v>98</v>
      </c>
      <c r="D111" s="66">
        <v>110</v>
      </c>
      <c r="E111" s="62">
        <v>274</v>
      </c>
      <c r="F111" s="4" t="s">
        <v>1</v>
      </c>
      <c r="G111" s="4" t="s">
        <v>1</v>
      </c>
      <c r="H111" s="4" t="s">
        <v>1</v>
      </c>
      <c r="I111" s="4" t="s">
        <v>1</v>
      </c>
      <c r="J111" s="4" t="s">
        <v>1</v>
      </c>
      <c r="K111" s="4" t="s">
        <v>1</v>
      </c>
      <c r="L111" s="4" t="s">
        <v>1</v>
      </c>
      <c r="M111" s="9" t="s">
        <v>1</v>
      </c>
      <c r="N111" s="9" t="s">
        <v>1</v>
      </c>
      <c r="O111" s="9" t="s">
        <v>1</v>
      </c>
      <c r="P111" s="9" t="s">
        <v>1</v>
      </c>
      <c r="Q111" s="9" t="s">
        <v>1</v>
      </c>
      <c r="R111" s="4" t="s">
        <v>1</v>
      </c>
      <c r="S111" s="4" t="s">
        <v>1</v>
      </c>
      <c r="T111" s="4" t="s">
        <v>1</v>
      </c>
      <c r="U111" s="4" t="s">
        <v>1</v>
      </c>
      <c r="V111" s="4" t="s">
        <v>1</v>
      </c>
      <c r="W111" s="4" t="s">
        <v>1</v>
      </c>
    </row>
    <row r="112" spans="1:23" s="4" customFormat="1" ht="11.25">
      <c r="A112" s="43" t="s">
        <v>102</v>
      </c>
      <c r="B112" s="16">
        <v>399</v>
      </c>
      <c r="C112" s="44">
        <v>74</v>
      </c>
      <c r="D112" s="17">
        <v>96</v>
      </c>
      <c r="E112" s="18">
        <v>229</v>
      </c>
      <c r="F112" s="4" t="s">
        <v>1</v>
      </c>
      <c r="G112" s="4" t="s">
        <v>1</v>
      </c>
      <c r="H112" s="4" t="s">
        <v>1</v>
      </c>
      <c r="I112" s="4" t="s">
        <v>1</v>
      </c>
      <c r="J112" s="4" t="s">
        <v>1</v>
      </c>
      <c r="K112" s="4" t="s">
        <v>1</v>
      </c>
      <c r="L112" s="4" t="s">
        <v>1</v>
      </c>
      <c r="M112" s="9" t="s">
        <v>1</v>
      </c>
      <c r="N112" s="9" t="s">
        <v>1</v>
      </c>
      <c r="O112" s="9" t="s">
        <v>1</v>
      </c>
      <c r="P112" s="9" t="s">
        <v>1</v>
      </c>
      <c r="Q112" s="9" t="s">
        <v>1</v>
      </c>
      <c r="R112" s="4" t="s">
        <v>1</v>
      </c>
      <c r="S112" s="4" t="s">
        <v>1</v>
      </c>
      <c r="T112" s="4" t="s">
        <v>1</v>
      </c>
      <c r="U112" s="4" t="s">
        <v>1</v>
      </c>
      <c r="V112" s="4" t="s">
        <v>1</v>
      </c>
      <c r="W112" s="4" t="s">
        <v>1</v>
      </c>
    </row>
    <row r="113" spans="1:23" s="4" customFormat="1" ht="11.25">
      <c r="A113" s="59" t="s">
        <v>103</v>
      </c>
      <c r="B113" s="65">
        <v>394</v>
      </c>
      <c r="C113" s="60">
        <v>98</v>
      </c>
      <c r="D113" s="66">
        <v>87</v>
      </c>
      <c r="E113" s="62">
        <v>209</v>
      </c>
      <c r="F113" s="4" t="s">
        <v>1</v>
      </c>
      <c r="G113" s="4" t="s">
        <v>1</v>
      </c>
      <c r="H113" s="4" t="s">
        <v>1</v>
      </c>
      <c r="I113" s="4" t="s">
        <v>1</v>
      </c>
      <c r="J113" s="4" t="s">
        <v>1</v>
      </c>
      <c r="K113" s="4" t="s">
        <v>1</v>
      </c>
      <c r="L113" s="4" t="s">
        <v>1</v>
      </c>
      <c r="M113" s="9" t="s">
        <v>1</v>
      </c>
      <c r="N113" s="9" t="s">
        <v>1</v>
      </c>
      <c r="O113" s="9" t="s">
        <v>1</v>
      </c>
      <c r="P113" s="9" t="s">
        <v>1</v>
      </c>
      <c r="Q113" s="9" t="s">
        <v>1</v>
      </c>
      <c r="R113" s="4" t="s">
        <v>1</v>
      </c>
      <c r="S113" s="4" t="s">
        <v>1</v>
      </c>
      <c r="T113" s="4" t="s">
        <v>1</v>
      </c>
      <c r="U113" s="4" t="s">
        <v>1</v>
      </c>
      <c r="V113" s="4" t="s">
        <v>1</v>
      </c>
      <c r="W113" s="4" t="s">
        <v>1</v>
      </c>
    </row>
    <row r="114" spans="1:24" s="4" customFormat="1" ht="11.25">
      <c r="A114" s="43" t="s">
        <v>104</v>
      </c>
      <c r="B114" s="16">
        <v>714</v>
      </c>
      <c r="C114" s="44">
        <v>153</v>
      </c>
      <c r="D114" s="17">
        <v>175</v>
      </c>
      <c r="E114" s="18">
        <v>386</v>
      </c>
      <c r="F114" s="4" t="s">
        <v>1</v>
      </c>
      <c r="G114" s="4" t="s">
        <v>1</v>
      </c>
      <c r="H114" s="4" t="s">
        <v>1</v>
      </c>
      <c r="I114" s="4" t="s">
        <v>1</v>
      </c>
      <c r="J114" s="4" t="s">
        <v>1</v>
      </c>
      <c r="K114" s="4" t="s">
        <v>1</v>
      </c>
      <c r="L114" s="4" t="s">
        <v>1</v>
      </c>
      <c r="M114" s="9" t="s">
        <v>1</v>
      </c>
      <c r="N114" s="9" t="s">
        <v>1</v>
      </c>
      <c r="O114" s="9" t="s">
        <v>1</v>
      </c>
      <c r="P114" s="9" t="s">
        <v>1</v>
      </c>
      <c r="Q114" s="9" t="s">
        <v>1</v>
      </c>
      <c r="R114" s="4" t="s">
        <v>1</v>
      </c>
      <c r="S114" s="4" t="s">
        <v>1</v>
      </c>
      <c r="T114" s="4" t="s">
        <v>1</v>
      </c>
      <c r="U114" s="4" t="s">
        <v>1</v>
      </c>
      <c r="V114" s="4" t="s">
        <v>1</v>
      </c>
      <c r="W114" s="4" t="s">
        <v>1</v>
      </c>
      <c r="X114" s="4">
        <f>SUM(C114:E114)</f>
        <v>714</v>
      </c>
    </row>
    <row r="115" spans="1:23" s="12" customFormat="1" ht="11.25">
      <c r="A115" s="76" t="s">
        <v>223</v>
      </c>
      <c r="B115" s="66">
        <f>SUM(B110:B114)</f>
        <v>2427</v>
      </c>
      <c r="C115" s="61">
        <f>SUM(C110:C114)</f>
        <v>516</v>
      </c>
      <c r="D115" s="66">
        <f>SUM(D110:D114)</f>
        <v>573</v>
      </c>
      <c r="E115" s="77">
        <f>SUM(E110:E114)</f>
        <v>1338</v>
      </c>
      <c r="F115" s="12" t="s">
        <v>1</v>
      </c>
      <c r="G115" s="12" t="s">
        <v>1</v>
      </c>
      <c r="H115" s="12" t="s">
        <v>1</v>
      </c>
      <c r="I115" s="12" t="s">
        <v>1</v>
      </c>
      <c r="J115" s="12" t="s">
        <v>1</v>
      </c>
      <c r="K115" s="12" t="s">
        <v>1</v>
      </c>
      <c r="L115" s="12" t="s">
        <v>1</v>
      </c>
      <c r="M115" s="11" t="s">
        <v>1</v>
      </c>
      <c r="N115" s="11" t="s">
        <v>1</v>
      </c>
      <c r="O115" s="11" t="s">
        <v>1</v>
      </c>
      <c r="P115" s="11" t="s">
        <v>1</v>
      </c>
      <c r="Q115" s="11" t="s">
        <v>1</v>
      </c>
      <c r="R115" s="12" t="s">
        <v>1</v>
      </c>
      <c r="S115" s="12" t="s">
        <v>1</v>
      </c>
      <c r="T115" s="12" t="s">
        <v>1</v>
      </c>
      <c r="U115" s="12" t="s">
        <v>1</v>
      </c>
      <c r="V115" s="12" t="s">
        <v>1</v>
      </c>
      <c r="W115" s="12" t="s">
        <v>1</v>
      </c>
    </row>
    <row r="116" spans="1:23" s="4" customFormat="1" ht="11.25">
      <c r="A116" s="43" t="s">
        <v>105</v>
      </c>
      <c r="B116" s="16">
        <v>184</v>
      </c>
      <c r="C116" s="44">
        <v>28</v>
      </c>
      <c r="D116" s="17">
        <v>30</v>
      </c>
      <c r="E116" s="18">
        <v>126</v>
      </c>
      <c r="F116" s="4" t="s">
        <v>1</v>
      </c>
      <c r="G116" s="4" t="s">
        <v>1</v>
      </c>
      <c r="H116" s="4" t="s">
        <v>1</v>
      </c>
      <c r="I116" s="4" t="s">
        <v>1</v>
      </c>
      <c r="J116" s="4" t="s">
        <v>1</v>
      </c>
      <c r="K116" s="4" t="s">
        <v>1</v>
      </c>
      <c r="L116" s="4" t="s">
        <v>1</v>
      </c>
      <c r="M116" s="9" t="s">
        <v>1</v>
      </c>
      <c r="N116" s="9" t="s">
        <v>1</v>
      </c>
      <c r="O116" s="9" t="s">
        <v>1</v>
      </c>
      <c r="P116" s="9" t="s">
        <v>1</v>
      </c>
      <c r="Q116" s="9" t="s">
        <v>1</v>
      </c>
      <c r="R116" s="4" t="s">
        <v>1</v>
      </c>
      <c r="S116" s="4" t="s">
        <v>1</v>
      </c>
      <c r="T116" s="4" t="s">
        <v>1</v>
      </c>
      <c r="U116" s="4" t="s">
        <v>1</v>
      </c>
      <c r="V116" s="4" t="s">
        <v>1</v>
      </c>
      <c r="W116" s="4" t="s">
        <v>1</v>
      </c>
    </row>
    <row r="117" spans="1:23" s="4" customFormat="1" ht="11.25">
      <c r="A117" s="59" t="s">
        <v>106</v>
      </c>
      <c r="B117" s="65">
        <v>169</v>
      </c>
      <c r="C117" s="60">
        <v>35</v>
      </c>
      <c r="D117" s="66">
        <v>42</v>
      </c>
      <c r="E117" s="62">
        <v>92</v>
      </c>
      <c r="F117" s="4" t="s">
        <v>1</v>
      </c>
      <c r="G117" s="4" t="s">
        <v>1</v>
      </c>
      <c r="H117" s="4" t="s">
        <v>1</v>
      </c>
      <c r="I117" s="4" t="s">
        <v>1</v>
      </c>
      <c r="J117" s="4" t="s">
        <v>1</v>
      </c>
      <c r="K117" s="4" t="s">
        <v>1</v>
      </c>
      <c r="L117" s="4" t="s">
        <v>1</v>
      </c>
      <c r="M117" s="9" t="s">
        <v>1</v>
      </c>
      <c r="N117" s="9" t="s">
        <v>1</v>
      </c>
      <c r="O117" s="9" t="s">
        <v>1</v>
      </c>
      <c r="P117" s="9" t="s">
        <v>1</v>
      </c>
      <c r="Q117" s="9" t="s">
        <v>1</v>
      </c>
      <c r="R117" s="4" t="s">
        <v>1</v>
      </c>
      <c r="S117" s="4" t="s">
        <v>1</v>
      </c>
      <c r="T117" s="4" t="s">
        <v>1</v>
      </c>
      <c r="U117" s="4" t="s">
        <v>1</v>
      </c>
      <c r="V117" s="4" t="s">
        <v>1</v>
      </c>
      <c r="W117" s="4" t="s">
        <v>1</v>
      </c>
    </row>
    <row r="118" spans="1:23" s="4" customFormat="1" ht="11.25">
      <c r="A118" s="43" t="s">
        <v>107</v>
      </c>
      <c r="B118" s="16">
        <v>91</v>
      </c>
      <c r="C118" s="44">
        <v>18</v>
      </c>
      <c r="D118" s="17">
        <v>14</v>
      </c>
      <c r="E118" s="18">
        <v>59</v>
      </c>
      <c r="F118" s="4" t="s">
        <v>1</v>
      </c>
      <c r="G118" s="4" t="s">
        <v>1</v>
      </c>
      <c r="H118" s="4" t="s">
        <v>1</v>
      </c>
      <c r="I118" s="4" t="s">
        <v>1</v>
      </c>
      <c r="J118" s="4" t="s">
        <v>1</v>
      </c>
      <c r="K118" s="4" t="s">
        <v>1</v>
      </c>
      <c r="L118" s="4" t="s">
        <v>1</v>
      </c>
      <c r="M118" s="9" t="s">
        <v>1</v>
      </c>
      <c r="N118" s="9" t="s">
        <v>1</v>
      </c>
      <c r="O118" s="9" t="s">
        <v>1</v>
      </c>
      <c r="P118" s="9" t="s">
        <v>1</v>
      </c>
      <c r="Q118" s="9" t="s">
        <v>1</v>
      </c>
      <c r="R118" s="4" t="s">
        <v>1</v>
      </c>
      <c r="S118" s="4" t="s">
        <v>1</v>
      </c>
      <c r="T118" s="4" t="s">
        <v>1</v>
      </c>
      <c r="U118" s="4" t="s">
        <v>1</v>
      </c>
      <c r="V118" s="4" t="s">
        <v>1</v>
      </c>
      <c r="W118" s="4" t="s">
        <v>1</v>
      </c>
    </row>
    <row r="119" spans="1:23" s="4" customFormat="1" ht="11.25">
      <c r="A119" s="59" t="s">
        <v>108</v>
      </c>
      <c r="B119" s="65">
        <v>618</v>
      </c>
      <c r="C119" s="60">
        <v>123</v>
      </c>
      <c r="D119" s="66">
        <v>152</v>
      </c>
      <c r="E119" s="62">
        <v>343</v>
      </c>
      <c r="F119" s="4" t="s">
        <v>1</v>
      </c>
      <c r="G119" s="4" t="s">
        <v>1</v>
      </c>
      <c r="H119" s="4" t="s">
        <v>1</v>
      </c>
      <c r="I119" s="4" t="s">
        <v>1</v>
      </c>
      <c r="J119" s="4" t="s">
        <v>1</v>
      </c>
      <c r="K119" s="4" t="s">
        <v>1</v>
      </c>
      <c r="L119" s="4" t="s">
        <v>1</v>
      </c>
      <c r="M119" s="9" t="s">
        <v>1</v>
      </c>
      <c r="N119" s="9" t="s">
        <v>1</v>
      </c>
      <c r="O119" s="9" t="s">
        <v>1</v>
      </c>
      <c r="P119" s="9" t="s">
        <v>1</v>
      </c>
      <c r="Q119" s="9" t="s">
        <v>1</v>
      </c>
      <c r="R119" s="4" t="s">
        <v>1</v>
      </c>
      <c r="S119" s="4" t="s">
        <v>1</v>
      </c>
      <c r="T119" s="4" t="s">
        <v>1</v>
      </c>
      <c r="U119" s="4" t="s">
        <v>1</v>
      </c>
      <c r="V119" s="4" t="s">
        <v>1</v>
      </c>
      <c r="W119" s="4" t="s">
        <v>1</v>
      </c>
    </row>
    <row r="120" spans="1:23" s="4" customFormat="1" ht="11.25">
      <c r="A120" s="43" t="s">
        <v>109</v>
      </c>
      <c r="B120" s="16">
        <v>577</v>
      </c>
      <c r="C120" s="44">
        <v>103</v>
      </c>
      <c r="D120" s="17">
        <v>162</v>
      </c>
      <c r="E120" s="18">
        <v>312</v>
      </c>
      <c r="F120" s="4" t="s">
        <v>1</v>
      </c>
      <c r="G120" s="4" t="s">
        <v>1</v>
      </c>
      <c r="H120" s="4" t="s">
        <v>1</v>
      </c>
      <c r="I120" s="4" t="s">
        <v>1</v>
      </c>
      <c r="J120" s="4" t="s">
        <v>1</v>
      </c>
      <c r="K120" s="4" t="s">
        <v>1</v>
      </c>
      <c r="L120" s="4" t="s">
        <v>1</v>
      </c>
      <c r="M120" s="9" t="s">
        <v>1</v>
      </c>
      <c r="N120" s="9" t="s">
        <v>1</v>
      </c>
      <c r="O120" s="9" t="s">
        <v>1</v>
      </c>
      <c r="P120" s="9" t="s">
        <v>1</v>
      </c>
      <c r="Q120" s="9" t="s">
        <v>1</v>
      </c>
      <c r="R120" s="4" t="s">
        <v>1</v>
      </c>
      <c r="S120" s="4" t="s">
        <v>1</v>
      </c>
      <c r="T120" s="4" t="s">
        <v>1</v>
      </c>
      <c r="U120" s="4" t="s">
        <v>1</v>
      </c>
      <c r="V120" s="4" t="s">
        <v>1</v>
      </c>
      <c r="W120" s="4" t="s">
        <v>1</v>
      </c>
    </row>
    <row r="121" spans="1:23" s="12" customFormat="1" ht="11.25">
      <c r="A121" s="28" t="s">
        <v>224</v>
      </c>
      <c r="B121" s="17">
        <f>SUM(B116:B120)</f>
        <v>1639</v>
      </c>
      <c r="C121" s="45">
        <f>SUM(C116:C120)</f>
        <v>307</v>
      </c>
      <c r="D121" s="17">
        <f>SUM(D116:D120)</f>
        <v>400</v>
      </c>
      <c r="E121" s="46">
        <f>SUM(E116:E120)</f>
        <v>932</v>
      </c>
      <c r="F121" s="12" t="s">
        <v>1</v>
      </c>
      <c r="G121" s="12" t="s">
        <v>1</v>
      </c>
      <c r="H121" s="12" t="s">
        <v>1</v>
      </c>
      <c r="I121" s="12" t="s">
        <v>1</v>
      </c>
      <c r="J121" s="12" t="s">
        <v>1</v>
      </c>
      <c r="K121" s="12" t="s">
        <v>1</v>
      </c>
      <c r="L121" s="12" t="s">
        <v>1</v>
      </c>
      <c r="M121" s="11" t="s">
        <v>1</v>
      </c>
      <c r="N121" s="11" t="s">
        <v>1</v>
      </c>
      <c r="O121" s="11" t="s">
        <v>1</v>
      </c>
      <c r="P121" s="11" t="s">
        <v>1</v>
      </c>
      <c r="Q121" s="11" t="s">
        <v>1</v>
      </c>
      <c r="R121" s="12" t="s">
        <v>1</v>
      </c>
      <c r="S121" s="12" t="s">
        <v>1</v>
      </c>
      <c r="T121" s="12" t="s">
        <v>1</v>
      </c>
      <c r="U121" s="12" t="s">
        <v>1</v>
      </c>
      <c r="V121" s="12" t="s">
        <v>1</v>
      </c>
      <c r="W121" s="12" t="s">
        <v>1</v>
      </c>
    </row>
    <row r="122" spans="1:23" s="12" customFormat="1" ht="11.25">
      <c r="A122" s="63" t="s">
        <v>225</v>
      </c>
      <c r="B122" s="20">
        <f>SUM(B121,B115,B109,B103,B97,B91)</f>
        <v>11716</v>
      </c>
      <c r="C122" s="64">
        <f>SUM(C121,C115,C109,C103,C97,C91)</f>
        <v>2461</v>
      </c>
      <c r="D122" s="20">
        <f>SUM(D121,D115,D109,D103,D97,D91)</f>
        <v>2656</v>
      </c>
      <c r="E122" s="21">
        <f>SUM(E121,E115,E109,E103,E97,E91)</f>
        <v>6599</v>
      </c>
      <c r="F122" s="12" t="s">
        <v>1</v>
      </c>
      <c r="G122" s="12" t="s">
        <v>1</v>
      </c>
      <c r="H122" s="12" t="s">
        <v>1</v>
      </c>
      <c r="I122" s="12" t="s">
        <v>1</v>
      </c>
      <c r="J122" s="12" t="s">
        <v>1</v>
      </c>
      <c r="K122" s="12" t="s">
        <v>1</v>
      </c>
      <c r="L122" s="12" t="s">
        <v>1</v>
      </c>
      <c r="M122" s="11" t="s">
        <v>1</v>
      </c>
      <c r="N122" s="11" t="s">
        <v>1</v>
      </c>
      <c r="O122" s="11" t="s">
        <v>1</v>
      </c>
      <c r="P122" s="11" t="s">
        <v>1</v>
      </c>
      <c r="Q122" s="11" t="s">
        <v>1</v>
      </c>
      <c r="R122" s="12" t="s">
        <v>1</v>
      </c>
      <c r="S122" s="12" t="s">
        <v>1</v>
      </c>
      <c r="T122" s="12" t="s">
        <v>1</v>
      </c>
      <c r="U122" s="12" t="s">
        <v>1</v>
      </c>
      <c r="V122" s="12" t="s">
        <v>1</v>
      </c>
      <c r="W122" s="12" t="s">
        <v>1</v>
      </c>
    </row>
    <row r="123" spans="1:23" s="4" customFormat="1" ht="11.25">
      <c r="A123" s="5" t="s">
        <v>1</v>
      </c>
      <c r="B123" s="4" t="s">
        <v>1</v>
      </c>
      <c r="C123" s="4" t="s">
        <v>1</v>
      </c>
      <c r="D123" s="4" t="s">
        <v>1</v>
      </c>
      <c r="E123" s="4" t="s">
        <v>1</v>
      </c>
      <c r="F123" s="4" t="s">
        <v>1</v>
      </c>
      <c r="G123" s="4" t="s">
        <v>1</v>
      </c>
      <c r="H123" s="4" t="s">
        <v>1</v>
      </c>
      <c r="I123" s="4" t="s">
        <v>1</v>
      </c>
      <c r="J123" s="4" t="s">
        <v>1</v>
      </c>
      <c r="K123" s="4" t="s">
        <v>1</v>
      </c>
      <c r="L123" s="4" t="s">
        <v>1</v>
      </c>
      <c r="M123" s="9" t="s">
        <v>1</v>
      </c>
      <c r="N123" s="9" t="s">
        <v>1</v>
      </c>
      <c r="O123" s="9" t="s">
        <v>1</v>
      </c>
      <c r="P123" s="9" t="s">
        <v>1</v>
      </c>
      <c r="Q123" s="9" t="s">
        <v>1</v>
      </c>
      <c r="R123" s="4" t="s">
        <v>1</v>
      </c>
      <c r="S123" s="4" t="s">
        <v>1</v>
      </c>
      <c r="T123" s="4" t="s">
        <v>1</v>
      </c>
      <c r="U123" s="4" t="s">
        <v>1</v>
      </c>
      <c r="V123" s="4" t="s">
        <v>1</v>
      </c>
      <c r="W123" s="4" t="s">
        <v>1</v>
      </c>
    </row>
    <row r="124" spans="1:17" s="4" customFormat="1" ht="11.25">
      <c r="A124" s="5"/>
      <c r="M124" s="9"/>
      <c r="N124" s="9"/>
      <c r="O124" s="9"/>
      <c r="P124" s="9"/>
      <c r="Q124" s="9"/>
    </row>
    <row r="125" spans="1:23" s="4" customFormat="1" ht="61.5" customHeight="1">
      <c r="A125" s="1" t="s">
        <v>246</v>
      </c>
      <c r="B125" s="24" t="s">
        <v>2</v>
      </c>
      <c r="C125" s="26" t="s">
        <v>250</v>
      </c>
      <c r="D125" s="25" t="s">
        <v>244</v>
      </c>
      <c r="E125" s="24" t="s">
        <v>199</v>
      </c>
      <c r="F125" s="4" t="s">
        <v>1</v>
      </c>
      <c r="G125" s="4" t="s">
        <v>1</v>
      </c>
      <c r="H125" s="4" t="s">
        <v>1</v>
      </c>
      <c r="I125" s="4" t="s">
        <v>1</v>
      </c>
      <c r="J125" s="4" t="s">
        <v>1</v>
      </c>
      <c r="K125" s="4" t="s">
        <v>1</v>
      </c>
      <c r="L125" s="4" t="s">
        <v>1</v>
      </c>
      <c r="M125" s="9" t="s">
        <v>1</v>
      </c>
      <c r="N125" s="9" t="s">
        <v>1</v>
      </c>
      <c r="O125" s="9" t="s">
        <v>1</v>
      </c>
      <c r="P125" s="9" t="s">
        <v>1</v>
      </c>
      <c r="Q125" s="9" t="s">
        <v>1</v>
      </c>
      <c r="R125" s="4" t="s">
        <v>1</v>
      </c>
      <c r="S125" s="4" t="s">
        <v>1</v>
      </c>
      <c r="T125" s="4" t="s">
        <v>1</v>
      </c>
      <c r="U125" s="4" t="s">
        <v>1</v>
      </c>
      <c r="V125" s="4" t="s">
        <v>1</v>
      </c>
      <c r="W125" s="4" t="s">
        <v>1</v>
      </c>
    </row>
    <row r="126" spans="1:23" s="4" customFormat="1" ht="11.25">
      <c r="A126" s="27" t="s">
        <v>204</v>
      </c>
      <c r="B126" s="2" t="s">
        <v>1</v>
      </c>
      <c r="C126" s="14" t="s">
        <v>1</v>
      </c>
      <c r="D126" s="2" t="s">
        <v>1</v>
      </c>
      <c r="E126" s="15" t="s">
        <v>198</v>
      </c>
      <c r="F126" s="4" t="s">
        <v>1</v>
      </c>
      <c r="G126" s="4" t="s">
        <v>1</v>
      </c>
      <c r="H126" s="4" t="s">
        <v>1</v>
      </c>
      <c r="I126" s="4" t="s">
        <v>1</v>
      </c>
      <c r="J126" s="4" t="s">
        <v>1</v>
      </c>
      <c r="K126" s="4" t="s">
        <v>1</v>
      </c>
      <c r="L126" s="4" t="s">
        <v>1</v>
      </c>
      <c r="M126" s="9" t="s">
        <v>1</v>
      </c>
      <c r="N126" s="9" t="s">
        <v>1</v>
      </c>
      <c r="O126" s="9" t="s">
        <v>1</v>
      </c>
      <c r="P126" s="9" t="s">
        <v>1</v>
      </c>
      <c r="Q126" s="9" t="s">
        <v>1</v>
      </c>
      <c r="R126" s="4" t="s">
        <v>1</v>
      </c>
      <c r="S126" s="4" t="s">
        <v>1</v>
      </c>
      <c r="T126" s="4" t="s">
        <v>1</v>
      </c>
      <c r="U126" s="4" t="s">
        <v>1</v>
      </c>
      <c r="V126" s="4" t="s">
        <v>1</v>
      </c>
      <c r="W126" s="4" t="s">
        <v>1</v>
      </c>
    </row>
    <row r="127" spans="1:23" s="4" customFormat="1" ht="11.25">
      <c r="A127" s="3" t="s">
        <v>205</v>
      </c>
      <c r="B127" s="16">
        <v>677</v>
      </c>
      <c r="C127" s="17">
        <v>289</v>
      </c>
      <c r="D127" s="16">
        <v>283</v>
      </c>
      <c r="E127" s="18">
        <v>105</v>
      </c>
      <c r="F127" s="4" t="s">
        <v>1</v>
      </c>
      <c r="G127" s="4" t="s">
        <v>1</v>
      </c>
      <c r="H127" s="4" t="s">
        <v>1</v>
      </c>
      <c r="I127" s="4" t="s">
        <v>1</v>
      </c>
      <c r="J127" s="4" t="s">
        <v>1</v>
      </c>
      <c r="K127" s="4" t="s">
        <v>1</v>
      </c>
      <c r="L127" s="4" t="s">
        <v>1</v>
      </c>
      <c r="M127" s="9" t="s">
        <v>1</v>
      </c>
      <c r="N127" s="9" t="s">
        <v>1</v>
      </c>
      <c r="O127" s="9" t="s">
        <v>1</v>
      </c>
      <c r="P127" s="9" t="s">
        <v>1</v>
      </c>
      <c r="Q127" s="9" t="s">
        <v>1</v>
      </c>
      <c r="R127" s="4" t="s">
        <v>1</v>
      </c>
      <c r="S127" s="4" t="s">
        <v>1</v>
      </c>
      <c r="T127" s="4" t="s">
        <v>1</v>
      </c>
      <c r="U127" s="4" t="s">
        <v>1</v>
      </c>
      <c r="V127" s="4" t="s">
        <v>1</v>
      </c>
      <c r="W127" s="4" t="s">
        <v>1</v>
      </c>
    </row>
    <row r="128" spans="1:23" s="12" customFormat="1" ht="11.25">
      <c r="A128" s="19" t="s">
        <v>206</v>
      </c>
      <c r="B128" s="20">
        <f>SUM(B127)</f>
        <v>677</v>
      </c>
      <c r="C128" s="20">
        <f>SUM(C127)</f>
        <v>289</v>
      </c>
      <c r="D128" s="20">
        <f>SUM(D127)</f>
        <v>283</v>
      </c>
      <c r="E128" s="21">
        <f>SUM(E127)</f>
        <v>105</v>
      </c>
      <c r="F128" s="12" t="s">
        <v>1</v>
      </c>
      <c r="G128" s="12" t="s">
        <v>1</v>
      </c>
      <c r="H128" s="12" t="s">
        <v>1</v>
      </c>
      <c r="I128" s="12" t="s">
        <v>1</v>
      </c>
      <c r="J128" s="12" t="s">
        <v>1</v>
      </c>
      <c r="K128" s="12" t="s">
        <v>1</v>
      </c>
      <c r="L128" s="12" t="s">
        <v>1</v>
      </c>
      <c r="M128" s="11" t="s">
        <v>1</v>
      </c>
      <c r="N128" s="11" t="s">
        <v>1</v>
      </c>
      <c r="O128" s="11" t="s">
        <v>1</v>
      </c>
      <c r="P128" s="11" t="s">
        <v>1</v>
      </c>
      <c r="Q128" s="11" t="s">
        <v>1</v>
      </c>
      <c r="R128" s="12" t="s">
        <v>1</v>
      </c>
      <c r="S128" s="12" t="s">
        <v>1</v>
      </c>
      <c r="T128" s="12" t="s">
        <v>1</v>
      </c>
      <c r="U128" s="12" t="s">
        <v>1</v>
      </c>
      <c r="V128" s="12" t="s">
        <v>1</v>
      </c>
      <c r="W128" s="12" t="s">
        <v>1</v>
      </c>
    </row>
    <row r="129" spans="1:17" s="4" customFormat="1" ht="11.25">
      <c r="A129" s="5"/>
      <c r="M129" s="9"/>
      <c r="N129" s="9"/>
      <c r="O129" s="9"/>
      <c r="P129" s="9"/>
      <c r="Q129" s="9"/>
    </row>
    <row r="130" spans="1:23" s="6" customFormat="1" ht="61.5" customHeight="1">
      <c r="A130" s="28" t="s">
        <v>213</v>
      </c>
      <c r="B130" s="24" t="s">
        <v>2</v>
      </c>
      <c r="C130" s="30" t="s">
        <v>254</v>
      </c>
      <c r="D130" s="24" t="s">
        <v>199</v>
      </c>
      <c r="E130" s="32" t="s">
        <v>202</v>
      </c>
      <c r="F130" s="6" t="s">
        <v>1</v>
      </c>
      <c r="G130" s="6" t="s">
        <v>1</v>
      </c>
      <c r="H130" s="6" t="s">
        <v>1</v>
      </c>
      <c r="I130" s="6" t="s">
        <v>1</v>
      </c>
      <c r="J130" s="6" t="s">
        <v>1</v>
      </c>
      <c r="K130" s="6" t="s">
        <v>1</v>
      </c>
      <c r="L130" s="6" t="s">
        <v>1</v>
      </c>
      <c r="M130" s="8" t="s">
        <v>1</v>
      </c>
      <c r="N130" s="8" t="s">
        <v>1</v>
      </c>
      <c r="O130" s="8" t="s">
        <v>1</v>
      </c>
      <c r="P130" s="8" t="s">
        <v>1</v>
      </c>
      <c r="Q130" s="8" t="s">
        <v>1</v>
      </c>
      <c r="R130" s="6" t="s">
        <v>1</v>
      </c>
      <c r="S130" s="6" t="s">
        <v>1</v>
      </c>
      <c r="T130" s="6" t="s">
        <v>1</v>
      </c>
      <c r="U130" s="6" t="s">
        <v>1</v>
      </c>
      <c r="V130" s="6" t="s">
        <v>1</v>
      </c>
      <c r="W130" s="6" t="s">
        <v>1</v>
      </c>
    </row>
    <row r="131" spans="1:23" s="4" customFormat="1" ht="11.25">
      <c r="A131" s="33" t="s">
        <v>226</v>
      </c>
      <c r="B131" s="52" t="s">
        <v>1</v>
      </c>
      <c r="C131" s="35" t="s">
        <v>228</v>
      </c>
      <c r="D131" s="52" t="s">
        <v>198</v>
      </c>
      <c r="E131" s="67" t="s">
        <v>241</v>
      </c>
      <c r="F131" s="4" t="s">
        <v>1</v>
      </c>
      <c r="G131" s="4" t="s">
        <v>1</v>
      </c>
      <c r="H131" s="4" t="s">
        <v>1</v>
      </c>
      <c r="I131" s="4" t="s">
        <v>1</v>
      </c>
      <c r="J131" s="4" t="s">
        <v>1</v>
      </c>
      <c r="K131" s="4" t="s">
        <v>1</v>
      </c>
      <c r="L131" s="4" t="s">
        <v>1</v>
      </c>
      <c r="M131" s="9" t="s">
        <v>1</v>
      </c>
      <c r="N131" s="9" t="s">
        <v>1</v>
      </c>
      <c r="O131" s="9" t="s">
        <v>1</v>
      </c>
      <c r="P131" s="9" t="s">
        <v>1</v>
      </c>
      <c r="Q131" s="9" t="s">
        <v>1</v>
      </c>
      <c r="R131" s="4" t="s">
        <v>1</v>
      </c>
      <c r="S131" s="4" t="s">
        <v>1</v>
      </c>
      <c r="T131" s="4" t="s">
        <v>1</v>
      </c>
      <c r="U131" s="4" t="s">
        <v>1</v>
      </c>
      <c r="V131" s="4" t="s">
        <v>1</v>
      </c>
      <c r="W131" s="4" t="s">
        <v>1</v>
      </c>
    </row>
    <row r="132" spans="1:23" s="4" customFormat="1" ht="11.25">
      <c r="A132" s="38" t="s">
        <v>1</v>
      </c>
      <c r="B132" s="53" t="s">
        <v>1</v>
      </c>
      <c r="C132" s="40" t="s">
        <v>188</v>
      </c>
      <c r="D132" s="53" t="s">
        <v>198</v>
      </c>
      <c r="E132" s="42" t="s">
        <v>198</v>
      </c>
      <c r="F132" s="4" t="s">
        <v>1</v>
      </c>
      <c r="G132" s="4" t="s">
        <v>1</v>
      </c>
      <c r="H132" s="4" t="s">
        <v>1</v>
      </c>
      <c r="I132" s="4" t="s">
        <v>1</v>
      </c>
      <c r="J132" s="4" t="s">
        <v>1</v>
      </c>
      <c r="K132" s="4" t="s">
        <v>1</v>
      </c>
      <c r="L132" s="4" t="s">
        <v>1</v>
      </c>
      <c r="M132" s="9" t="s">
        <v>1</v>
      </c>
      <c r="N132" s="9" t="s">
        <v>1</v>
      </c>
      <c r="O132" s="9" t="s">
        <v>1</v>
      </c>
      <c r="P132" s="9" t="s">
        <v>1</v>
      </c>
      <c r="Q132" s="9" t="s">
        <v>1</v>
      </c>
      <c r="R132" s="4" t="s">
        <v>1</v>
      </c>
      <c r="S132" s="4" t="s">
        <v>1</v>
      </c>
      <c r="T132" s="4" t="s">
        <v>1</v>
      </c>
      <c r="U132" s="4" t="s">
        <v>1</v>
      </c>
      <c r="V132" s="4" t="s">
        <v>1</v>
      </c>
      <c r="W132" s="4" t="s">
        <v>1</v>
      </c>
    </row>
    <row r="133" spans="1:23" s="4" customFormat="1" ht="11.25">
      <c r="A133" s="59" t="s">
        <v>113</v>
      </c>
      <c r="B133" s="65">
        <v>671</v>
      </c>
      <c r="C133" s="61">
        <v>414</v>
      </c>
      <c r="D133" s="65">
        <v>248</v>
      </c>
      <c r="E133" s="62">
        <v>9</v>
      </c>
      <c r="F133" s="4" t="s">
        <v>1</v>
      </c>
      <c r="G133" s="4" t="s">
        <v>1</v>
      </c>
      <c r="H133" s="4" t="s">
        <v>1</v>
      </c>
      <c r="I133" s="4" t="s">
        <v>1</v>
      </c>
      <c r="J133" s="4" t="s">
        <v>1</v>
      </c>
      <c r="K133" s="4" t="s">
        <v>1</v>
      </c>
      <c r="L133" s="4" t="s">
        <v>1</v>
      </c>
      <c r="M133" s="9" t="s">
        <v>1</v>
      </c>
      <c r="N133" s="9" t="s">
        <v>1</v>
      </c>
      <c r="O133" s="9" t="s">
        <v>1</v>
      </c>
      <c r="P133" s="9" t="s">
        <v>1</v>
      </c>
      <c r="Q133" s="9" t="s">
        <v>1</v>
      </c>
      <c r="R133" s="4" t="s">
        <v>1</v>
      </c>
      <c r="S133" s="4" t="s">
        <v>1</v>
      </c>
      <c r="T133" s="4" t="s">
        <v>1</v>
      </c>
      <c r="U133" s="4" t="s">
        <v>1</v>
      </c>
      <c r="V133" s="4" t="s">
        <v>1</v>
      </c>
      <c r="W133" s="4" t="s">
        <v>1</v>
      </c>
    </row>
    <row r="134" spans="1:23" s="4" customFormat="1" ht="11.25">
      <c r="A134" s="43" t="s">
        <v>114</v>
      </c>
      <c r="B134" s="16">
        <v>586</v>
      </c>
      <c r="C134" s="45">
        <v>366</v>
      </c>
      <c r="D134" s="16">
        <v>214</v>
      </c>
      <c r="E134" s="18">
        <v>6</v>
      </c>
      <c r="F134" s="4" t="s">
        <v>1</v>
      </c>
      <c r="G134" s="4" t="s">
        <v>1</v>
      </c>
      <c r="H134" s="4" t="s">
        <v>1</v>
      </c>
      <c r="I134" s="4" t="s">
        <v>1</v>
      </c>
      <c r="J134" s="4" t="s">
        <v>1</v>
      </c>
      <c r="K134" s="4" t="s">
        <v>1</v>
      </c>
      <c r="L134" s="4" t="s">
        <v>1</v>
      </c>
      <c r="M134" s="9" t="s">
        <v>1</v>
      </c>
      <c r="N134" s="9" t="s">
        <v>1</v>
      </c>
      <c r="O134" s="9" t="s">
        <v>1</v>
      </c>
      <c r="P134" s="9" t="s">
        <v>1</v>
      </c>
      <c r="Q134" s="9" t="s">
        <v>1</v>
      </c>
      <c r="R134" s="4" t="s">
        <v>1</v>
      </c>
      <c r="S134" s="4" t="s">
        <v>1</v>
      </c>
      <c r="T134" s="4" t="s">
        <v>1</v>
      </c>
      <c r="U134" s="4" t="s">
        <v>1</v>
      </c>
      <c r="V134" s="4" t="s">
        <v>1</v>
      </c>
      <c r="W134" s="4" t="s">
        <v>1</v>
      </c>
    </row>
    <row r="135" spans="1:23" s="12" customFormat="1" ht="11.25">
      <c r="A135" s="63" t="s">
        <v>217</v>
      </c>
      <c r="B135" s="20">
        <f>SUM(B133:B134)</f>
        <v>1257</v>
      </c>
      <c r="C135" s="64">
        <f>SUM(C133:C134)</f>
        <v>780</v>
      </c>
      <c r="D135" s="20">
        <f>SUM(D133:D134)</f>
        <v>462</v>
      </c>
      <c r="E135" s="21">
        <f>SUM(E133:E134)</f>
        <v>15</v>
      </c>
      <c r="F135" s="12" t="s">
        <v>1</v>
      </c>
      <c r="G135" s="12" t="s">
        <v>1</v>
      </c>
      <c r="H135" s="12" t="s">
        <v>1</v>
      </c>
      <c r="I135" s="12" t="s">
        <v>1</v>
      </c>
      <c r="J135" s="12" t="s">
        <v>1</v>
      </c>
      <c r="K135" s="12" t="s">
        <v>1</v>
      </c>
      <c r="L135" s="12" t="s">
        <v>1</v>
      </c>
      <c r="M135" s="11" t="s">
        <v>1</v>
      </c>
      <c r="N135" s="11" t="s">
        <v>1</v>
      </c>
      <c r="O135" s="11" t="s">
        <v>1</v>
      </c>
      <c r="P135" s="11" t="s">
        <v>1</v>
      </c>
      <c r="Q135" s="11" t="s">
        <v>1</v>
      </c>
      <c r="R135" s="12" t="s">
        <v>1</v>
      </c>
      <c r="S135" s="12" t="s">
        <v>1</v>
      </c>
      <c r="T135" s="12" t="s">
        <v>1</v>
      </c>
      <c r="U135" s="12" t="s">
        <v>1</v>
      </c>
      <c r="V135" s="12" t="s">
        <v>1</v>
      </c>
      <c r="W135" s="12" t="s">
        <v>1</v>
      </c>
    </row>
    <row r="136" spans="1:23" s="4" customFormat="1" ht="11.25">
      <c r="A136" s="5" t="s">
        <v>1</v>
      </c>
      <c r="B136" s="4" t="s">
        <v>1</v>
      </c>
      <c r="C136" s="4" t="s">
        <v>1</v>
      </c>
      <c r="D136" s="4" t="s">
        <v>1</v>
      </c>
      <c r="E136" s="4" t="s">
        <v>1</v>
      </c>
      <c r="F136" s="4" t="s">
        <v>1</v>
      </c>
      <c r="G136" s="4" t="s">
        <v>1</v>
      </c>
      <c r="H136" s="4" t="s">
        <v>1</v>
      </c>
      <c r="I136" s="4" t="s">
        <v>1</v>
      </c>
      <c r="J136" s="4" t="s">
        <v>1</v>
      </c>
      <c r="K136" s="4" t="s">
        <v>1</v>
      </c>
      <c r="L136" s="4" t="s">
        <v>1</v>
      </c>
      <c r="M136" s="9" t="s">
        <v>1</v>
      </c>
      <c r="N136" s="9" t="s">
        <v>1</v>
      </c>
      <c r="O136" s="9" t="s">
        <v>1</v>
      </c>
      <c r="P136" s="9" t="s">
        <v>1</v>
      </c>
      <c r="Q136" s="9" t="s">
        <v>1</v>
      </c>
      <c r="R136" s="4" t="s">
        <v>1</v>
      </c>
      <c r="S136" s="4" t="s">
        <v>1</v>
      </c>
      <c r="T136" s="4" t="s">
        <v>1</v>
      </c>
      <c r="U136" s="4" t="s">
        <v>1</v>
      </c>
      <c r="V136" s="4" t="s">
        <v>1</v>
      </c>
      <c r="W136" s="4" t="s">
        <v>1</v>
      </c>
    </row>
    <row r="137" spans="1:23" s="6" customFormat="1" ht="61.5" customHeight="1">
      <c r="A137" s="28" t="s">
        <v>214</v>
      </c>
      <c r="B137" s="24" t="s">
        <v>2</v>
      </c>
      <c r="C137" s="68" t="s">
        <v>253</v>
      </c>
      <c r="D137" s="24" t="s">
        <v>199</v>
      </c>
      <c r="E137" s="32" t="s">
        <v>203</v>
      </c>
      <c r="F137" s="6" t="s">
        <v>1</v>
      </c>
      <c r="G137" s="6" t="s">
        <v>1</v>
      </c>
      <c r="H137" s="6" t="s">
        <v>1</v>
      </c>
      <c r="I137" s="6" t="s">
        <v>1</v>
      </c>
      <c r="J137" s="6" t="s">
        <v>1</v>
      </c>
      <c r="K137" s="6" t="s">
        <v>1</v>
      </c>
      <c r="L137" s="6" t="s">
        <v>1</v>
      </c>
      <c r="M137" s="8" t="s">
        <v>1</v>
      </c>
      <c r="N137" s="8" t="s">
        <v>1</v>
      </c>
      <c r="O137" s="8" t="s">
        <v>1</v>
      </c>
      <c r="P137" s="8" t="s">
        <v>1</v>
      </c>
      <c r="Q137" s="8" t="s">
        <v>1</v>
      </c>
      <c r="R137" s="6" t="s">
        <v>1</v>
      </c>
      <c r="S137" s="6" t="s">
        <v>1</v>
      </c>
      <c r="T137" s="6" t="s">
        <v>1</v>
      </c>
      <c r="U137" s="6" t="s">
        <v>1</v>
      </c>
      <c r="V137" s="6" t="s">
        <v>1</v>
      </c>
      <c r="W137" s="6" t="s">
        <v>1</v>
      </c>
    </row>
    <row r="138" spans="1:23" s="4" customFormat="1" ht="11.25">
      <c r="A138" s="33" t="s">
        <v>226</v>
      </c>
      <c r="B138" s="52" t="s">
        <v>1</v>
      </c>
      <c r="C138" s="35" t="s">
        <v>228</v>
      </c>
      <c r="D138" s="52" t="s">
        <v>198</v>
      </c>
      <c r="E138" s="37" t="s">
        <v>198</v>
      </c>
      <c r="F138" s="4" t="s">
        <v>1</v>
      </c>
      <c r="G138" s="4" t="s">
        <v>1</v>
      </c>
      <c r="H138" s="4" t="s">
        <v>1</v>
      </c>
      <c r="I138" s="4" t="s">
        <v>1</v>
      </c>
      <c r="J138" s="4" t="s">
        <v>1</v>
      </c>
      <c r="K138" s="4" t="s">
        <v>1</v>
      </c>
      <c r="L138" s="4" t="s">
        <v>1</v>
      </c>
      <c r="M138" s="9" t="s">
        <v>1</v>
      </c>
      <c r="N138" s="9" t="s">
        <v>1</v>
      </c>
      <c r="O138" s="9" t="s">
        <v>1</v>
      </c>
      <c r="P138" s="9" t="s">
        <v>1</v>
      </c>
      <c r="Q138" s="9" t="s">
        <v>1</v>
      </c>
      <c r="R138" s="4" t="s">
        <v>1</v>
      </c>
      <c r="S138" s="4" t="s">
        <v>1</v>
      </c>
      <c r="T138" s="4" t="s">
        <v>1</v>
      </c>
      <c r="U138" s="4" t="s">
        <v>1</v>
      </c>
      <c r="V138" s="4" t="s">
        <v>1</v>
      </c>
      <c r="W138" s="4" t="s">
        <v>1</v>
      </c>
    </row>
    <row r="139" spans="1:23" s="4" customFormat="1" ht="11.25">
      <c r="A139" s="38" t="s">
        <v>1</v>
      </c>
      <c r="B139" s="53" t="s">
        <v>1</v>
      </c>
      <c r="C139" s="40" t="s">
        <v>191</v>
      </c>
      <c r="D139" s="53" t="s">
        <v>198</v>
      </c>
      <c r="E139" s="42" t="s">
        <v>198</v>
      </c>
      <c r="F139" s="4" t="s">
        <v>1</v>
      </c>
      <c r="G139" s="4" t="s">
        <v>1</v>
      </c>
      <c r="H139" s="4" t="s">
        <v>1</v>
      </c>
      <c r="I139" s="4" t="s">
        <v>1</v>
      </c>
      <c r="J139" s="4" t="s">
        <v>1</v>
      </c>
      <c r="K139" s="4" t="s">
        <v>1</v>
      </c>
      <c r="L139" s="4" t="s">
        <v>1</v>
      </c>
      <c r="M139" s="9" t="s">
        <v>1</v>
      </c>
      <c r="N139" s="9" t="s">
        <v>1</v>
      </c>
      <c r="O139" s="9" t="s">
        <v>1</v>
      </c>
      <c r="P139" s="9" t="s">
        <v>1</v>
      </c>
      <c r="Q139" s="9" t="s">
        <v>1</v>
      </c>
      <c r="R139" s="4" t="s">
        <v>1</v>
      </c>
      <c r="S139" s="4" t="s">
        <v>1</v>
      </c>
      <c r="T139" s="4" t="s">
        <v>1</v>
      </c>
      <c r="U139" s="4" t="s">
        <v>1</v>
      </c>
      <c r="V139" s="4" t="s">
        <v>1</v>
      </c>
      <c r="W139" s="4" t="s">
        <v>1</v>
      </c>
    </row>
    <row r="140" spans="1:23" s="4" customFormat="1" ht="11.25">
      <c r="A140" s="59" t="s">
        <v>113</v>
      </c>
      <c r="B140" s="65">
        <v>671</v>
      </c>
      <c r="C140" s="61">
        <v>414</v>
      </c>
      <c r="D140" s="65">
        <v>256</v>
      </c>
      <c r="E140" s="62">
        <v>1</v>
      </c>
      <c r="F140" s="4" t="s">
        <v>1</v>
      </c>
      <c r="G140" s="4" t="s">
        <v>1</v>
      </c>
      <c r="H140" s="4" t="s">
        <v>1</v>
      </c>
      <c r="I140" s="4" t="s">
        <v>1</v>
      </c>
      <c r="J140" s="4" t="s">
        <v>1</v>
      </c>
      <c r="K140" s="4" t="s">
        <v>1</v>
      </c>
      <c r="L140" s="4" t="s">
        <v>1</v>
      </c>
      <c r="M140" s="9" t="s">
        <v>1</v>
      </c>
      <c r="N140" s="9" t="s">
        <v>1</v>
      </c>
      <c r="O140" s="9" t="s">
        <v>1</v>
      </c>
      <c r="P140" s="9" t="s">
        <v>1</v>
      </c>
      <c r="Q140" s="9" t="s">
        <v>1</v>
      </c>
      <c r="R140" s="4" t="s">
        <v>1</v>
      </c>
      <c r="S140" s="4" t="s">
        <v>1</v>
      </c>
      <c r="T140" s="4" t="s">
        <v>1</v>
      </c>
      <c r="U140" s="4" t="s">
        <v>1</v>
      </c>
      <c r="V140" s="4" t="s">
        <v>1</v>
      </c>
      <c r="W140" s="4" t="s">
        <v>1</v>
      </c>
    </row>
    <row r="141" spans="1:23" s="4" customFormat="1" ht="11.25">
      <c r="A141" s="43" t="s">
        <v>114</v>
      </c>
      <c r="B141" s="16">
        <v>586</v>
      </c>
      <c r="C141" s="45">
        <v>362</v>
      </c>
      <c r="D141" s="16">
        <v>224</v>
      </c>
      <c r="E141" s="18">
        <v>0</v>
      </c>
      <c r="F141" s="4" t="s">
        <v>1</v>
      </c>
      <c r="G141" s="4" t="s">
        <v>1</v>
      </c>
      <c r="H141" s="4" t="s">
        <v>1</v>
      </c>
      <c r="I141" s="4" t="s">
        <v>1</v>
      </c>
      <c r="J141" s="4" t="s">
        <v>1</v>
      </c>
      <c r="K141" s="4" t="s">
        <v>1</v>
      </c>
      <c r="L141" s="4" t="s">
        <v>1</v>
      </c>
      <c r="M141" s="9" t="s">
        <v>1</v>
      </c>
      <c r="N141" s="9" t="s">
        <v>1</v>
      </c>
      <c r="O141" s="9" t="s">
        <v>1</v>
      </c>
      <c r="P141" s="9" t="s">
        <v>1</v>
      </c>
      <c r="Q141" s="9" t="s">
        <v>1</v>
      </c>
      <c r="R141" s="4" t="s">
        <v>1</v>
      </c>
      <c r="S141" s="4" t="s">
        <v>1</v>
      </c>
      <c r="T141" s="4" t="s">
        <v>1</v>
      </c>
      <c r="U141" s="4" t="s">
        <v>1</v>
      </c>
      <c r="V141" s="4" t="s">
        <v>1</v>
      </c>
      <c r="W141" s="4" t="s">
        <v>1</v>
      </c>
    </row>
    <row r="142" spans="1:23" s="12" customFormat="1" ht="11.25">
      <c r="A142" s="63" t="s">
        <v>217</v>
      </c>
      <c r="B142" s="20">
        <f>SUM(B140:B141)</f>
        <v>1257</v>
      </c>
      <c r="C142" s="64">
        <f>SUM(C140:C141)</f>
        <v>776</v>
      </c>
      <c r="D142" s="20">
        <f>SUM(D140:D141)</f>
        <v>480</v>
      </c>
      <c r="E142" s="21">
        <f>SUM(E140:E141)</f>
        <v>1</v>
      </c>
      <c r="F142" s="12" t="s">
        <v>1</v>
      </c>
      <c r="G142" s="12" t="s">
        <v>1</v>
      </c>
      <c r="H142" s="12" t="s">
        <v>1</v>
      </c>
      <c r="I142" s="12" t="s">
        <v>1</v>
      </c>
      <c r="J142" s="12" t="s">
        <v>1</v>
      </c>
      <c r="K142" s="12" t="s">
        <v>1</v>
      </c>
      <c r="L142" s="12" t="s">
        <v>1</v>
      </c>
      <c r="M142" s="11" t="s">
        <v>1</v>
      </c>
      <c r="N142" s="11" t="s">
        <v>1</v>
      </c>
      <c r="O142" s="11" t="s">
        <v>1</v>
      </c>
      <c r="P142" s="11" t="s">
        <v>1</v>
      </c>
      <c r="Q142" s="11" t="s">
        <v>1</v>
      </c>
      <c r="R142" s="12" t="s">
        <v>1</v>
      </c>
      <c r="S142" s="12" t="s">
        <v>1</v>
      </c>
      <c r="T142" s="12" t="s">
        <v>1</v>
      </c>
      <c r="U142" s="12" t="s">
        <v>1</v>
      </c>
      <c r="V142" s="12" t="s">
        <v>1</v>
      </c>
      <c r="W142" s="12" t="s">
        <v>1</v>
      </c>
    </row>
    <row r="143" spans="1:23" s="4" customFormat="1" ht="11.25">
      <c r="A143" s="5" t="s">
        <v>1</v>
      </c>
      <c r="B143" s="4" t="s">
        <v>1</v>
      </c>
      <c r="C143" s="4" t="s">
        <v>1</v>
      </c>
      <c r="D143" s="4" t="s">
        <v>1</v>
      </c>
      <c r="E143" s="4" t="s">
        <v>1</v>
      </c>
      <c r="F143" s="4" t="s">
        <v>1</v>
      </c>
      <c r="G143" s="4" t="s">
        <v>1</v>
      </c>
      <c r="H143" s="4" t="s">
        <v>1</v>
      </c>
      <c r="I143" s="4" t="s">
        <v>1</v>
      </c>
      <c r="J143" s="4" t="s">
        <v>1</v>
      </c>
      <c r="K143" s="4" t="s">
        <v>1</v>
      </c>
      <c r="L143" s="4" t="s">
        <v>1</v>
      </c>
      <c r="M143" s="9" t="s">
        <v>1</v>
      </c>
      <c r="N143" s="9" t="s">
        <v>1</v>
      </c>
      <c r="O143" s="9" t="s">
        <v>1</v>
      </c>
      <c r="P143" s="9" t="s">
        <v>1</v>
      </c>
      <c r="Q143" s="9" t="s">
        <v>1</v>
      </c>
      <c r="R143" s="4" t="s">
        <v>1</v>
      </c>
      <c r="S143" s="4" t="s">
        <v>1</v>
      </c>
      <c r="T143" s="4" t="s">
        <v>1</v>
      </c>
      <c r="U143" s="4" t="s">
        <v>1</v>
      </c>
      <c r="V143" s="4" t="s">
        <v>1</v>
      </c>
      <c r="W143" s="4" t="s">
        <v>1</v>
      </c>
    </row>
    <row r="144" spans="1:23" s="6" customFormat="1" ht="61.5" customHeight="1">
      <c r="A144" s="69" t="s">
        <v>215</v>
      </c>
      <c r="B144" s="24" t="s">
        <v>2</v>
      </c>
      <c r="C144" s="30" t="s">
        <v>252</v>
      </c>
      <c r="D144" s="25" t="s">
        <v>240</v>
      </c>
      <c r="E144" s="29" t="s">
        <v>199</v>
      </c>
      <c r="F144" s="25" t="s">
        <v>201</v>
      </c>
      <c r="G144" s="6" t="s">
        <v>1</v>
      </c>
      <c r="H144" s="6" t="s">
        <v>1</v>
      </c>
      <c r="I144" s="6" t="s">
        <v>1</v>
      </c>
      <c r="J144" s="6" t="s">
        <v>1</v>
      </c>
      <c r="K144" s="6" t="s">
        <v>1</v>
      </c>
      <c r="L144" s="6" t="s">
        <v>1</v>
      </c>
      <c r="M144" s="8" t="s">
        <v>1</v>
      </c>
      <c r="N144" s="8" t="s">
        <v>1</v>
      </c>
      <c r="O144" s="8" t="s">
        <v>1</v>
      </c>
      <c r="P144" s="8" t="s">
        <v>1</v>
      </c>
      <c r="Q144" s="8" t="s">
        <v>1</v>
      </c>
      <c r="R144" s="6" t="s">
        <v>1</v>
      </c>
      <c r="S144" s="6" t="s">
        <v>1</v>
      </c>
      <c r="T144" s="6" t="s">
        <v>1</v>
      </c>
      <c r="U144" s="6" t="s">
        <v>1</v>
      </c>
      <c r="V144" s="6" t="s">
        <v>1</v>
      </c>
      <c r="W144" s="6" t="s">
        <v>1</v>
      </c>
    </row>
    <row r="145" spans="1:23" s="4" customFormat="1" ht="11.25">
      <c r="A145" s="33" t="s">
        <v>226</v>
      </c>
      <c r="B145" s="52" t="s">
        <v>1</v>
      </c>
      <c r="C145" s="35" t="s">
        <v>228</v>
      </c>
      <c r="D145" s="54" t="s">
        <v>231</v>
      </c>
      <c r="E145" s="34" t="s">
        <v>198</v>
      </c>
      <c r="F145" s="54" t="s">
        <v>241</v>
      </c>
      <c r="G145" s="4" t="s">
        <v>1</v>
      </c>
      <c r="H145" s="4" t="s">
        <v>1</v>
      </c>
      <c r="I145" s="4" t="s">
        <v>1</v>
      </c>
      <c r="J145" s="4" t="s">
        <v>1</v>
      </c>
      <c r="K145" s="4" t="s">
        <v>1</v>
      </c>
      <c r="L145" s="4" t="s">
        <v>1</v>
      </c>
      <c r="M145" s="9" t="s">
        <v>1</v>
      </c>
      <c r="N145" s="9" t="s">
        <v>1</v>
      </c>
      <c r="O145" s="9" t="s">
        <v>1</v>
      </c>
      <c r="P145" s="9" t="s">
        <v>1</v>
      </c>
      <c r="Q145" s="9" t="s">
        <v>1</v>
      </c>
      <c r="R145" s="4" t="s">
        <v>1</v>
      </c>
      <c r="S145" s="4" t="s">
        <v>1</v>
      </c>
      <c r="T145" s="4" t="s">
        <v>1</v>
      </c>
      <c r="U145" s="4" t="s">
        <v>1</v>
      </c>
      <c r="V145" s="4" t="s">
        <v>1</v>
      </c>
      <c r="W145" s="4" t="s">
        <v>1</v>
      </c>
    </row>
    <row r="146" spans="1:23" s="4" customFormat="1" ht="11.25">
      <c r="A146" s="38" t="s">
        <v>1</v>
      </c>
      <c r="B146" s="53" t="s">
        <v>1</v>
      </c>
      <c r="C146" s="40" t="s">
        <v>196</v>
      </c>
      <c r="D146" s="55" t="s">
        <v>197</v>
      </c>
      <c r="E146" s="39" t="s">
        <v>198</v>
      </c>
      <c r="F146" s="53" t="s">
        <v>198</v>
      </c>
      <c r="G146" s="4" t="s">
        <v>1</v>
      </c>
      <c r="H146" s="4" t="s">
        <v>1</v>
      </c>
      <c r="I146" s="4" t="s">
        <v>1</v>
      </c>
      <c r="J146" s="4" t="s">
        <v>1</v>
      </c>
      <c r="K146" s="4" t="s">
        <v>1</v>
      </c>
      <c r="L146" s="4" t="s">
        <v>1</v>
      </c>
      <c r="M146" s="9" t="s">
        <v>1</v>
      </c>
      <c r="N146" s="9" t="s">
        <v>1</v>
      </c>
      <c r="O146" s="9" t="s">
        <v>1</v>
      </c>
      <c r="P146" s="9" t="s">
        <v>1</v>
      </c>
      <c r="Q146" s="9" t="s">
        <v>1</v>
      </c>
      <c r="R146" s="4" t="s">
        <v>1</v>
      </c>
      <c r="S146" s="4" t="s">
        <v>1</v>
      </c>
      <c r="T146" s="4" t="s">
        <v>1</v>
      </c>
      <c r="U146" s="4" t="s">
        <v>1</v>
      </c>
      <c r="V146" s="4" t="s">
        <v>1</v>
      </c>
      <c r="W146" s="4" t="s">
        <v>1</v>
      </c>
    </row>
    <row r="147" spans="1:23" s="4" customFormat="1" ht="11.25">
      <c r="A147" s="59" t="s">
        <v>113</v>
      </c>
      <c r="B147" s="65">
        <v>671</v>
      </c>
      <c r="C147" s="61">
        <v>424</v>
      </c>
      <c r="D147" s="65">
        <v>37</v>
      </c>
      <c r="E147" s="60">
        <v>208</v>
      </c>
      <c r="F147" s="65">
        <v>2</v>
      </c>
      <c r="G147" s="4" t="s">
        <v>1</v>
      </c>
      <c r="H147" s="4" t="s">
        <v>1</v>
      </c>
      <c r="I147" s="4" t="s">
        <v>1</v>
      </c>
      <c r="J147" s="4" t="s">
        <v>1</v>
      </c>
      <c r="K147" s="4" t="s">
        <v>1</v>
      </c>
      <c r="L147" s="4" t="s">
        <v>1</v>
      </c>
      <c r="M147" s="9" t="s">
        <v>1</v>
      </c>
      <c r="N147" s="9" t="s">
        <v>1</v>
      </c>
      <c r="O147" s="9" t="s">
        <v>1</v>
      </c>
      <c r="P147" s="9" t="s">
        <v>1</v>
      </c>
      <c r="Q147" s="9" t="s">
        <v>1</v>
      </c>
      <c r="R147" s="4" t="s">
        <v>1</v>
      </c>
      <c r="S147" s="4" t="s">
        <v>1</v>
      </c>
      <c r="T147" s="4" t="s">
        <v>1</v>
      </c>
      <c r="U147" s="4" t="s">
        <v>1</v>
      </c>
      <c r="V147" s="4" t="s">
        <v>1</v>
      </c>
      <c r="W147" s="4" t="s">
        <v>1</v>
      </c>
    </row>
    <row r="148" spans="1:23" s="4" customFormat="1" ht="11.25">
      <c r="A148" s="43" t="s">
        <v>114</v>
      </c>
      <c r="B148" s="16">
        <v>586</v>
      </c>
      <c r="C148" s="45">
        <v>366</v>
      </c>
      <c r="D148" s="16">
        <v>35</v>
      </c>
      <c r="E148" s="44">
        <v>183</v>
      </c>
      <c r="F148" s="16">
        <v>2</v>
      </c>
      <c r="G148" s="4" t="s">
        <v>1</v>
      </c>
      <c r="H148" s="4" t="s">
        <v>1</v>
      </c>
      <c r="I148" s="4" t="s">
        <v>1</v>
      </c>
      <c r="J148" s="4" t="s">
        <v>1</v>
      </c>
      <c r="K148" s="4" t="s">
        <v>1</v>
      </c>
      <c r="L148" s="4" t="s">
        <v>1</v>
      </c>
      <c r="M148" s="9" t="s">
        <v>1</v>
      </c>
      <c r="N148" s="9" t="s">
        <v>1</v>
      </c>
      <c r="O148" s="9" t="s">
        <v>1</v>
      </c>
      <c r="P148" s="9" t="s">
        <v>1</v>
      </c>
      <c r="Q148" s="9" t="s">
        <v>1</v>
      </c>
      <c r="R148" s="4" t="s">
        <v>1</v>
      </c>
      <c r="S148" s="4" t="s">
        <v>1</v>
      </c>
      <c r="T148" s="4" t="s">
        <v>1</v>
      </c>
      <c r="U148" s="4" t="s">
        <v>1</v>
      </c>
      <c r="V148" s="4" t="s">
        <v>1</v>
      </c>
      <c r="W148" s="4" t="s">
        <v>1</v>
      </c>
    </row>
    <row r="149" spans="1:23" s="12" customFormat="1" ht="11.25">
      <c r="A149" s="63" t="s">
        <v>217</v>
      </c>
      <c r="B149" s="20">
        <f>SUM(B147:B148)</f>
        <v>1257</v>
      </c>
      <c r="C149" s="64">
        <f>SUM(C147:C148)</f>
        <v>790</v>
      </c>
      <c r="D149" s="20">
        <f>SUM(D147:D148)</f>
        <v>72</v>
      </c>
      <c r="E149" s="64">
        <f>SUM(E147:E148)</f>
        <v>391</v>
      </c>
      <c r="F149" s="20">
        <f>SUM(F147:F148)</f>
        <v>4</v>
      </c>
      <c r="G149" s="12" t="s">
        <v>1</v>
      </c>
      <c r="H149" s="12" t="s">
        <v>1</v>
      </c>
      <c r="I149" s="12" t="s">
        <v>1</v>
      </c>
      <c r="J149" s="12" t="s">
        <v>1</v>
      </c>
      <c r="K149" s="12" t="s">
        <v>1</v>
      </c>
      <c r="L149" s="12" t="s">
        <v>1</v>
      </c>
      <c r="M149" s="11" t="s">
        <v>1</v>
      </c>
      <c r="N149" s="11" t="s">
        <v>1</v>
      </c>
      <c r="O149" s="11" t="s">
        <v>1</v>
      </c>
      <c r="P149" s="11" t="s">
        <v>1</v>
      </c>
      <c r="Q149" s="11" t="s">
        <v>1</v>
      </c>
      <c r="R149" s="12" t="s">
        <v>1</v>
      </c>
      <c r="S149" s="12" t="s">
        <v>1</v>
      </c>
      <c r="T149" s="12" t="s">
        <v>1</v>
      </c>
      <c r="U149" s="12" t="s">
        <v>1</v>
      </c>
      <c r="V149" s="12" t="s">
        <v>1</v>
      </c>
      <c r="W149" s="12" t="s">
        <v>1</v>
      </c>
    </row>
    <row r="150" spans="1:23" s="4" customFormat="1" ht="11.25">
      <c r="A150" s="5" t="s">
        <v>1</v>
      </c>
      <c r="B150" s="4" t="s">
        <v>1</v>
      </c>
      <c r="C150" s="4" t="s">
        <v>1</v>
      </c>
      <c r="D150" s="4" t="s">
        <v>1</v>
      </c>
      <c r="E150" s="4" t="s">
        <v>1</v>
      </c>
      <c r="F150" s="4" t="s">
        <v>1</v>
      </c>
      <c r="G150" s="4" t="s">
        <v>1</v>
      </c>
      <c r="H150" s="4" t="s">
        <v>1</v>
      </c>
      <c r="I150" s="4" t="s">
        <v>1</v>
      </c>
      <c r="J150" s="4" t="s">
        <v>1</v>
      </c>
      <c r="K150" s="4" t="s">
        <v>1</v>
      </c>
      <c r="L150" s="4" t="s">
        <v>1</v>
      </c>
      <c r="M150" s="9" t="s">
        <v>1</v>
      </c>
      <c r="N150" s="9" t="s">
        <v>1</v>
      </c>
      <c r="O150" s="9" t="s">
        <v>1</v>
      </c>
      <c r="P150" s="9" t="s">
        <v>1</v>
      </c>
      <c r="Q150" s="9" t="s">
        <v>1</v>
      </c>
      <c r="R150" s="4" t="s">
        <v>1</v>
      </c>
      <c r="S150" s="4" t="s">
        <v>1</v>
      </c>
      <c r="T150" s="4" t="s">
        <v>1</v>
      </c>
      <c r="U150" s="4" t="s">
        <v>1</v>
      </c>
      <c r="V150" s="4" t="s">
        <v>1</v>
      </c>
      <c r="W150" s="4" t="s">
        <v>1</v>
      </c>
    </row>
    <row r="151" spans="1:23" s="4" customFormat="1" ht="11.25">
      <c r="A151" s="5" t="s">
        <v>1</v>
      </c>
      <c r="B151" s="4" t="s">
        <v>1</v>
      </c>
      <c r="C151" s="4" t="s">
        <v>1</v>
      </c>
      <c r="D151" s="4" t="s">
        <v>1</v>
      </c>
      <c r="E151" s="4" t="s">
        <v>1</v>
      </c>
      <c r="F151" s="4" t="s">
        <v>1</v>
      </c>
      <c r="G151" s="4" t="s">
        <v>1</v>
      </c>
      <c r="H151" s="4" t="s">
        <v>1</v>
      </c>
      <c r="I151" s="4" t="s">
        <v>1</v>
      </c>
      <c r="J151" s="4" t="s">
        <v>1</v>
      </c>
      <c r="K151" s="4" t="s">
        <v>1</v>
      </c>
      <c r="L151" s="4" t="s">
        <v>1</v>
      </c>
      <c r="M151" s="9" t="s">
        <v>1</v>
      </c>
      <c r="N151" s="9" t="s">
        <v>1</v>
      </c>
      <c r="O151" s="9" t="s">
        <v>1</v>
      </c>
      <c r="P151" s="9" t="s">
        <v>1</v>
      </c>
      <c r="Q151" s="9" t="s">
        <v>1</v>
      </c>
      <c r="R151" s="4" t="s">
        <v>1</v>
      </c>
      <c r="S151" s="4" t="s">
        <v>1</v>
      </c>
      <c r="T151" s="4" t="s">
        <v>1</v>
      </c>
      <c r="U151" s="4" t="s">
        <v>1</v>
      </c>
      <c r="V151" s="4" t="s">
        <v>1</v>
      </c>
      <c r="W151" s="4" t="s">
        <v>1</v>
      </c>
    </row>
    <row r="152" spans="1:23" s="6" customFormat="1" ht="61.5" customHeight="1">
      <c r="A152" s="28" t="s">
        <v>216</v>
      </c>
      <c r="B152" s="24" t="s">
        <v>2</v>
      </c>
      <c r="C152" s="31" t="s">
        <v>242</v>
      </c>
      <c r="D152" s="26" t="s">
        <v>251</v>
      </c>
      <c r="E152" s="29" t="s">
        <v>199</v>
      </c>
      <c r="F152" s="24" t="s">
        <v>200</v>
      </c>
      <c r="G152" s="6" t="s">
        <v>1</v>
      </c>
      <c r="H152" s="6" t="s">
        <v>1</v>
      </c>
      <c r="I152" s="6" t="s">
        <v>1</v>
      </c>
      <c r="J152" s="6" t="s">
        <v>1</v>
      </c>
      <c r="K152" s="6" t="s">
        <v>1</v>
      </c>
      <c r="L152" s="6" t="s">
        <v>1</v>
      </c>
      <c r="M152" s="8" t="s">
        <v>1</v>
      </c>
      <c r="N152" s="8" t="s">
        <v>1</v>
      </c>
      <c r="O152" s="8" t="s">
        <v>1</v>
      </c>
      <c r="P152" s="8" t="s">
        <v>1</v>
      </c>
      <c r="Q152" s="8" t="s">
        <v>1</v>
      </c>
      <c r="R152" s="6" t="s">
        <v>1</v>
      </c>
      <c r="S152" s="6" t="s">
        <v>1</v>
      </c>
      <c r="T152" s="6" t="s">
        <v>1</v>
      </c>
      <c r="U152" s="6" t="s">
        <v>1</v>
      </c>
      <c r="V152" s="6" t="s">
        <v>1</v>
      </c>
      <c r="W152" s="6" t="s">
        <v>1</v>
      </c>
    </row>
    <row r="153" spans="1:23" s="4" customFormat="1" ht="11.25">
      <c r="A153" s="33" t="s">
        <v>226</v>
      </c>
      <c r="B153" s="52" t="s">
        <v>1</v>
      </c>
      <c r="C153" s="36" t="s">
        <v>228</v>
      </c>
      <c r="D153" s="50" t="s">
        <v>229</v>
      </c>
      <c r="E153" s="34" t="s">
        <v>198</v>
      </c>
      <c r="F153" s="52" t="s">
        <v>198</v>
      </c>
      <c r="G153" s="4" t="s">
        <v>1</v>
      </c>
      <c r="H153" s="4" t="s">
        <v>1</v>
      </c>
      <c r="I153" s="4" t="s">
        <v>1</v>
      </c>
      <c r="J153" s="4" t="s">
        <v>1</v>
      </c>
      <c r="K153" s="4" t="s">
        <v>1</v>
      </c>
      <c r="L153" s="4" t="s">
        <v>1</v>
      </c>
      <c r="M153" s="9" t="s">
        <v>1</v>
      </c>
      <c r="N153" s="9" t="s">
        <v>1</v>
      </c>
      <c r="O153" s="9" t="s">
        <v>1</v>
      </c>
      <c r="P153" s="9" t="s">
        <v>1</v>
      </c>
      <c r="Q153" s="9" t="s">
        <v>1</v>
      </c>
      <c r="R153" s="4" t="s">
        <v>1</v>
      </c>
      <c r="S153" s="4" t="s">
        <v>1</v>
      </c>
      <c r="T153" s="4" t="s">
        <v>1</v>
      </c>
      <c r="U153" s="4" t="s">
        <v>1</v>
      </c>
      <c r="V153" s="4" t="s">
        <v>1</v>
      </c>
      <c r="W153" s="4" t="s">
        <v>1</v>
      </c>
    </row>
    <row r="154" spans="1:23" s="4" customFormat="1" ht="11.25">
      <c r="A154" s="38" t="s">
        <v>1</v>
      </c>
      <c r="B154" s="53" t="s">
        <v>1</v>
      </c>
      <c r="C154" s="41" t="s">
        <v>188</v>
      </c>
      <c r="D154" s="51" t="s">
        <v>190</v>
      </c>
      <c r="E154" s="39" t="s">
        <v>198</v>
      </c>
      <c r="F154" s="53" t="s">
        <v>198</v>
      </c>
      <c r="G154" s="4" t="s">
        <v>1</v>
      </c>
      <c r="H154" s="4" t="s">
        <v>1</v>
      </c>
      <c r="I154" s="4" t="s">
        <v>1</v>
      </c>
      <c r="J154" s="4" t="s">
        <v>1</v>
      </c>
      <c r="K154" s="4" t="s">
        <v>1</v>
      </c>
      <c r="L154" s="4" t="s">
        <v>1</v>
      </c>
      <c r="M154" s="9" t="s">
        <v>1</v>
      </c>
      <c r="N154" s="9" t="s">
        <v>1</v>
      </c>
      <c r="O154" s="9" t="s">
        <v>1</v>
      </c>
      <c r="P154" s="9" t="s">
        <v>1</v>
      </c>
      <c r="Q154" s="9" t="s">
        <v>1</v>
      </c>
      <c r="R154" s="4" t="s">
        <v>1</v>
      </c>
      <c r="S154" s="4" t="s">
        <v>1</v>
      </c>
      <c r="T154" s="4" t="s">
        <v>1</v>
      </c>
      <c r="U154" s="4" t="s">
        <v>1</v>
      </c>
      <c r="V154" s="4" t="s">
        <v>1</v>
      </c>
      <c r="W154" s="4" t="s">
        <v>1</v>
      </c>
    </row>
    <row r="155" spans="1:23" s="4" customFormat="1" ht="11.25">
      <c r="A155" s="59" t="s">
        <v>130</v>
      </c>
      <c r="B155" s="65">
        <v>238</v>
      </c>
      <c r="C155" s="60">
        <v>118</v>
      </c>
      <c r="D155" s="66">
        <v>101</v>
      </c>
      <c r="E155" s="60">
        <v>19</v>
      </c>
      <c r="F155" s="65">
        <v>0</v>
      </c>
      <c r="G155" s="4" t="s">
        <v>1</v>
      </c>
      <c r="H155" s="4" t="s">
        <v>1</v>
      </c>
      <c r="I155" s="4" t="s">
        <v>1</v>
      </c>
      <c r="J155" s="4" t="s">
        <v>1</v>
      </c>
      <c r="K155" s="4" t="s">
        <v>1</v>
      </c>
      <c r="L155" s="4" t="s">
        <v>1</v>
      </c>
      <c r="M155" s="9" t="s">
        <v>1</v>
      </c>
      <c r="N155" s="9" t="s">
        <v>1</v>
      </c>
      <c r="O155" s="9" t="s">
        <v>1</v>
      </c>
      <c r="P155" s="9" t="s">
        <v>1</v>
      </c>
      <c r="Q155" s="9" t="s">
        <v>1</v>
      </c>
      <c r="R155" s="4" t="s">
        <v>1</v>
      </c>
      <c r="S155" s="4" t="s">
        <v>1</v>
      </c>
      <c r="T155" s="4" t="s">
        <v>1</v>
      </c>
      <c r="U155" s="4" t="s">
        <v>1</v>
      </c>
      <c r="V155" s="4" t="s">
        <v>1</v>
      </c>
      <c r="W155" s="4" t="s">
        <v>1</v>
      </c>
    </row>
    <row r="156" spans="1:23" s="4" customFormat="1" ht="11.25">
      <c r="A156" s="43" t="s">
        <v>131</v>
      </c>
      <c r="B156" s="16">
        <v>472</v>
      </c>
      <c r="C156" s="44">
        <v>227</v>
      </c>
      <c r="D156" s="17">
        <v>222</v>
      </c>
      <c r="E156" s="44">
        <v>23</v>
      </c>
      <c r="F156" s="16">
        <v>0</v>
      </c>
      <c r="G156" s="4" t="s">
        <v>1</v>
      </c>
      <c r="H156" s="4" t="s">
        <v>1</v>
      </c>
      <c r="I156" s="4" t="s">
        <v>1</v>
      </c>
      <c r="J156" s="4" t="s">
        <v>1</v>
      </c>
      <c r="K156" s="4" t="s">
        <v>1</v>
      </c>
      <c r="L156" s="4" t="s">
        <v>1</v>
      </c>
      <c r="M156" s="9" t="s">
        <v>1</v>
      </c>
      <c r="N156" s="9" t="s">
        <v>1</v>
      </c>
      <c r="O156" s="9" t="s">
        <v>1</v>
      </c>
      <c r="P156" s="9" t="s">
        <v>1</v>
      </c>
      <c r="Q156" s="9" t="s">
        <v>1</v>
      </c>
      <c r="R156" s="4" t="s">
        <v>1</v>
      </c>
      <c r="S156" s="4" t="s">
        <v>1</v>
      </c>
      <c r="T156" s="4" t="s">
        <v>1</v>
      </c>
      <c r="U156" s="4" t="s">
        <v>1</v>
      </c>
      <c r="V156" s="4" t="s">
        <v>1</v>
      </c>
      <c r="W156" s="4" t="s">
        <v>1</v>
      </c>
    </row>
    <row r="157" spans="1:23" s="4" customFormat="1" ht="11.25">
      <c r="A157" s="59" t="s">
        <v>132</v>
      </c>
      <c r="B157" s="65">
        <v>434</v>
      </c>
      <c r="C157" s="60">
        <v>164</v>
      </c>
      <c r="D157" s="66">
        <v>248</v>
      </c>
      <c r="E157" s="60">
        <v>22</v>
      </c>
      <c r="F157" s="65">
        <v>0</v>
      </c>
      <c r="G157" s="4" t="s">
        <v>1</v>
      </c>
      <c r="H157" s="4" t="s">
        <v>1</v>
      </c>
      <c r="I157" s="4" t="s">
        <v>1</v>
      </c>
      <c r="J157" s="4" t="s">
        <v>1</v>
      </c>
      <c r="K157" s="4" t="s">
        <v>1</v>
      </c>
      <c r="L157" s="4" t="s">
        <v>1</v>
      </c>
      <c r="M157" s="9" t="s">
        <v>1</v>
      </c>
      <c r="N157" s="9" t="s">
        <v>1</v>
      </c>
      <c r="O157" s="9" t="s">
        <v>1</v>
      </c>
      <c r="P157" s="9" t="s">
        <v>1</v>
      </c>
      <c r="Q157" s="9" t="s">
        <v>1</v>
      </c>
      <c r="R157" s="4" t="s">
        <v>1</v>
      </c>
      <c r="S157" s="4" t="s">
        <v>1</v>
      </c>
      <c r="T157" s="4" t="s">
        <v>1</v>
      </c>
      <c r="U157" s="4" t="s">
        <v>1</v>
      </c>
      <c r="V157" s="4" t="s">
        <v>1</v>
      </c>
      <c r="W157" s="4" t="s">
        <v>1</v>
      </c>
    </row>
    <row r="158" spans="1:23" s="12" customFormat="1" ht="11.25">
      <c r="A158" s="28" t="s">
        <v>217</v>
      </c>
      <c r="B158" s="17">
        <f>SUM(B155:B157)</f>
        <v>1144</v>
      </c>
      <c r="C158" s="45">
        <f>SUM(C155:C157)</f>
        <v>509</v>
      </c>
      <c r="D158" s="17">
        <f>SUM(D155:D157)</f>
        <v>571</v>
      </c>
      <c r="E158" s="45">
        <f>SUM(E155:E157)</f>
        <v>64</v>
      </c>
      <c r="F158" s="17">
        <f>SUM(F155:F157)</f>
        <v>0</v>
      </c>
      <c r="G158" s="12" t="s">
        <v>1</v>
      </c>
      <c r="H158" s="12" t="s">
        <v>1</v>
      </c>
      <c r="I158" s="12" t="s">
        <v>1</v>
      </c>
      <c r="J158" s="12" t="s">
        <v>1</v>
      </c>
      <c r="K158" s="12" t="s">
        <v>1</v>
      </c>
      <c r="L158" s="12" t="s">
        <v>1</v>
      </c>
      <c r="M158" s="11" t="s">
        <v>1</v>
      </c>
      <c r="N158" s="11" t="s">
        <v>1</v>
      </c>
      <c r="O158" s="11" t="s">
        <v>1</v>
      </c>
      <c r="P158" s="11" t="s">
        <v>1</v>
      </c>
      <c r="Q158" s="11" t="s">
        <v>1</v>
      </c>
      <c r="R158" s="12" t="s">
        <v>1</v>
      </c>
      <c r="S158" s="12" t="s">
        <v>1</v>
      </c>
      <c r="T158" s="12" t="s">
        <v>1</v>
      </c>
      <c r="U158" s="12" t="s">
        <v>1</v>
      </c>
      <c r="V158" s="12" t="s">
        <v>1</v>
      </c>
      <c r="W158" s="12" t="s">
        <v>1</v>
      </c>
    </row>
    <row r="159" spans="1:17" s="12" customFormat="1" ht="11.25">
      <c r="A159" s="10"/>
      <c r="B159" s="11"/>
      <c r="C159" s="11"/>
      <c r="D159" s="11"/>
      <c r="E159" s="11"/>
      <c r="F159" s="11"/>
      <c r="M159" s="11"/>
      <c r="N159" s="11"/>
      <c r="O159" s="11"/>
      <c r="P159" s="11"/>
      <c r="Q159" s="11"/>
    </row>
    <row r="160" spans="1:17" s="12" customFormat="1" ht="11.25">
      <c r="A160" s="10"/>
      <c r="B160" s="11"/>
      <c r="C160" s="11"/>
      <c r="D160" s="11"/>
      <c r="E160" s="11"/>
      <c r="F160" s="11"/>
      <c r="M160" s="11"/>
      <c r="N160" s="11"/>
      <c r="O160" s="11"/>
      <c r="P160" s="11"/>
      <c r="Q160" s="11"/>
    </row>
    <row r="161" spans="1:17" s="12" customFormat="1" ht="11.25">
      <c r="A161" s="10"/>
      <c r="B161" s="11"/>
      <c r="C161" s="11"/>
      <c r="D161" s="11"/>
      <c r="E161" s="11"/>
      <c r="F161" s="11"/>
      <c r="M161" s="11"/>
      <c r="N161" s="11"/>
      <c r="O161" s="11"/>
      <c r="P161" s="11"/>
      <c r="Q161" s="11"/>
    </row>
    <row r="162" spans="1:17" s="12" customFormat="1" ht="11.25">
      <c r="A162" s="10"/>
      <c r="B162" s="11"/>
      <c r="C162" s="11"/>
      <c r="D162" s="11"/>
      <c r="E162" s="11"/>
      <c r="F162" s="11"/>
      <c r="M162" s="11"/>
      <c r="N162" s="11"/>
      <c r="O162" s="11"/>
      <c r="P162" s="11"/>
      <c r="Q162" s="11"/>
    </row>
    <row r="163" spans="1:17" s="12" customFormat="1" ht="11.25">
      <c r="A163" s="10"/>
      <c r="B163" s="11"/>
      <c r="C163" s="11"/>
      <c r="D163" s="11"/>
      <c r="E163" s="11"/>
      <c r="F163" s="11"/>
      <c r="M163" s="11"/>
      <c r="N163" s="11"/>
      <c r="O163" s="11"/>
      <c r="P163" s="11"/>
      <c r="Q163" s="11"/>
    </row>
    <row r="164" spans="1:23" s="4" customFormat="1" ht="11.25">
      <c r="A164" s="5" t="s">
        <v>1</v>
      </c>
      <c r="B164" s="4" t="s">
        <v>1</v>
      </c>
      <c r="C164" s="4" t="s">
        <v>1</v>
      </c>
      <c r="D164" s="4" t="s">
        <v>1</v>
      </c>
      <c r="E164" s="4" t="s">
        <v>1</v>
      </c>
      <c r="F164" s="4" t="s">
        <v>1</v>
      </c>
      <c r="G164" s="4" t="s">
        <v>1</v>
      </c>
      <c r="H164" s="4" t="s">
        <v>1</v>
      </c>
      <c r="I164" s="4" t="s">
        <v>1</v>
      </c>
      <c r="J164" s="4" t="s">
        <v>1</v>
      </c>
      <c r="K164" s="4" t="s">
        <v>1</v>
      </c>
      <c r="L164" s="4" t="s">
        <v>1</v>
      </c>
      <c r="M164" s="9" t="s">
        <v>1</v>
      </c>
      <c r="N164" s="9" t="s">
        <v>1</v>
      </c>
      <c r="O164" s="9" t="s">
        <v>1</v>
      </c>
      <c r="P164" s="9" t="s">
        <v>1</v>
      </c>
      <c r="Q164" s="9" t="s">
        <v>1</v>
      </c>
      <c r="R164" s="4" t="s">
        <v>1</v>
      </c>
      <c r="S164" s="4" t="s">
        <v>1</v>
      </c>
      <c r="T164" s="4" t="s">
        <v>1</v>
      </c>
      <c r="U164" s="4" t="s">
        <v>1</v>
      </c>
      <c r="V164" s="4" t="s">
        <v>1</v>
      </c>
      <c r="W164" s="4" t="s">
        <v>1</v>
      </c>
    </row>
    <row r="171" spans="1:23" s="4" customFormat="1" ht="11.25">
      <c r="A171" s="5" t="s">
        <v>1</v>
      </c>
      <c r="B171" s="4" t="s">
        <v>1</v>
      </c>
      <c r="C171" s="4" t="s">
        <v>1</v>
      </c>
      <c r="D171" s="4" t="s">
        <v>1</v>
      </c>
      <c r="E171" s="4" t="s">
        <v>1</v>
      </c>
      <c r="F171" s="4" t="s">
        <v>1</v>
      </c>
      <c r="G171" s="4" t="s">
        <v>1</v>
      </c>
      <c r="H171" s="4" t="s">
        <v>1</v>
      </c>
      <c r="I171" s="4" t="s">
        <v>1</v>
      </c>
      <c r="J171" s="4" t="s">
        <v>1</v>
      </c>
      <c r="K171" s="4" t="s">
        <v>1</v>
      </c>
      <c r="L171" s="4" t="s">
        <v>1</v>
      </c>
      <c r="M171" s="9" t="s">
        <v>1</v>
      </c>
      <c r="N171" s="9" t="s">
        <v>1</v>
      </c>
      <c r="O171" s="9" t="s">
        <v>1</v>
      </c>
      <c r="P171" s="9" t="s">
        <v>1</v>
      </c>
      <c r="Q171" s="9" t="s">
        <v>1</v>
      </c>
      <c r="R171" s="4" t="s">
        <v>1</v>
      </c>
      <c r="S171" s="4" t="s">
        <v>1</v>
      </c>
      <c r="T171" s="4" t="s">
        <v>1</v>
      </c>
      <c r="U171" s="4" t="s">
        <v>1</v>
      </c>
      <c r="V171" s="4" t="s">
        <v>1</v>
      </c>
      <c r="W171" s="4" t="s">
        <v>1</v>
      </c>
    </row>
    <row r="188" spans="1:23" s="4" customFormat="1" ht="11.25">
      <c r="A188" s="5" t="s">
        <v>1</v>
      </c>
      <c r="B188" s="4" t="s">
        <v>1</v>
      </c>
      <c r="C188" s="4" t="s">
        <v>1</v>
      </c>
      <c r="D188" s="4" t="s">
        <v>1</v>
      </c>
      <c r="E188" s="4" t="s">
        <v>1</v>
      </c>
      <c r="F188" s="4" t="s">
        <v>1</v>
      </c>
      <c r="G188" s="4" t="s">
        <v>1</v>
      </c>
      <c r="H188" s="4" t="s">
        <v>1</v>
      </c>
      <c r="I188" s="4" t="s">
        <v>1</v>
      </c>
      <c r="J188" s="4" t="s">
        <v>1</v>
      </c>
      <c r="K188" s="4" t="s">
        <v>1</v>
      </c>
      <c r="L188" s="4" t="s">
        <v>1</v>
      </c>
      <c r="M188" s="9" t="s">
        <v>1</v>
      </c>
      <c r="N188" s="9" t="s">
        <v>1</v>
      </c>
      <c r="O188" s="9" t="s">
        <v>1</v>
      </c>
      <c r="P188" s="9" t="s">
        <v>1</v>
      </c>
      <c r="Q188" s="9" t="s">
        <v>1</v>
      </c>
      <c r="R188" s="4" t="s">
        <v>1</v>
      </c>
      <c r="S188" s="4" t="s">
        <v>1</v>
      </c>
      <c r="T188" s="4" t="s">
        <v>1</v>
      </c>
      <c r="U188" s="4" t="s">
        <v>1</v>
      </c>
      <c r="V188" s="4" t="s">
        <v>1</v>
      </c>
      <c r="W188" s="4" t="s">
        <v>1</v>
      </c>
    </row>
    <row r="228" spans="1:17" s="12" customFormat="1" ht="11.25">
      <c r="A228" s="10"/>
      <c r="B228" s="11"/>
      <c r="C228" s="11"/>
      <c r="D228" s="11"/>
      <c r="E228" s="11"/>
      <c r="M228" s="11"/>
      <c r="N228" s="11"/>
      <c r="O228" s="11"/>
      <c r="P228" s="11"/>
      <c r="Q228" s="11"/>
    </row>
    <row r="229" spans="1:17" s="12" customFormat="1" ht="11.25">
      <c r="A229" s="10"/>
      <c r="B229" s="11"/>
      <c r="C229" s="11"/>
      <c r="D229" s="11"/>
      <c r="E229" s="11"/>
      <c r="M229" s="11"/>
      <c r="N229" s="11"/>
      <c r="O229" s="11"/>
      <c r="P229" s="11"/>
      <c r="Q229" s="11"/>
    </row>
    <row r="230" spans="1:23" s="4" customFormat="1" ht="11.25">
      <c r="A230" s="5" t="s">
        <v>1</v>
      </c>
      <c r="B230" s="4" t="s">
        <v>1</v>
      </c>
      <c r="C230" s="4" t="s">
        <v>1</v>
      </c>
      <c r="D230" s="4" t="s">
        <v>1</v>
      </c>
      <c r="E230" s="4" t="s">
        <v>1</v>
      </c>
      <c r="F230" s="4" t="s">
        <v>1</v>
      </c>
      <c r="G230" s="4" t="s">
        <v>1</v>
      </c>
      <c r="H230" s="4" t="s">
        <v>1</v>
      </c>
      <c r="I230" s="4" t="s">
        <v>1</v>
      </c>
      <c r="J230" s="4" t="s">
        <v>1</v>
      </c>
      <c r="K230" s="4" t="s">
        <v>1</v>
      </c>
      <c r="L230" s="4" t="s">
        <v>1</v>
      </c>
      <c r="M230" s="9" t="s">
        <v>1</v>
      </c>
      <c r="N230" s="9" t="s">
        <v>1</v>
      </c>
      <c r="O230" s="9" t="s">
        <v>1</v>
      </c>
      <c r="P230" s="9" t="s">
        <v>1</v>
      </c>
      <c r="Q230" s="9" t="s">
        <v>1</v>
      </c>
      <c r="R230" s="4" t="s">
        <v>1</v>
      </c>
      <c r="S230" s="4" t="s">
        <v>1</v>
      </c>
      <c r="T230" s="4" t="s">
        <v>1</v>
      </c>
      <c r="U230" s="4" t="s">
        <v>1</v>
      </c>
      <c r="V230" s="4" t="s">
        <v>1</v>
      </c>
      <c r="W230" s="4" t="s">
        <v>1</v>
      </c>
    </row>
    <row r="235" spans="1:23" s="4" customFormat="1" ht="11.25">
      <c r="A235" s="5" t="s">
        <v>1</v>
      </c>
      <c r="B235" s="4" t="s">
        <v>1</v>
      </c>
      <c r="C235" s="4" t="s">
        <v>1</v>
      </c>
      <c r="D235" s="4" t="s">
        <v>1</v>
      </c>
      <c r="E235" s="4" t="s">
        <v>1</v>
      </c>
      <c r="F235" s="4" t="s">
        <v>1</v>
      </c>
      <c r="G235" s="4" t="s">
        <v>1</v>
      </c>
      <c r="H235" s="4" t="s">
        <v>1</v>
      </c>
      <c r="I235" s="4" t="s">
        <v>1</v>
      </c>
      <c r="J235" s="4" t="s">
        <v>1</v>
      </c>
      <c r="K235" s="4" t="s">
        <v>1</v>
      </c>
      <c r="L235" s="4" t="s">
        <v>1</v>
      </c>
      <c r="M235" s="9" t="s">
        <v>1</v>
      </c>
      <c r="N235" s="9" t="s">
        <v>1</v>
      </c>
      <c r="O235" s="9" t="s">
        <v>1</v>
      </c>
      <c r="P235" s="9" t="s">
        <v>1</v>
      </c>
      <c r="Q235" s="9" t="s">
        <v>1</v>
      </c>
      <c r="R235" s="4" t="s">
        <v>1</v>
      </c>
      <c r="S235" s="4" t="s">
        <v>1</v>
      </c>
      <c r="T235" s="4" t="s">
        <v>1</v>
      </c>
      <c r="U235" s="4" t="s">
        <v>1</v>
      </c>
      <c r="V235" s="4" t="s">
        <v>1</v>
      </c>
      <c r="W235" s="4" t="s">
        <v>1</v>
      </c>
    </row>
    <row r="236" spans="1:23" s="4" customFormat="1" ht="11.25">
      <c r="A236" s="5" t="s">
        <v>1</v>
      </c>
      <c r="B236" s="4" t="s">
        <v>1</v>
      </c>
      <c r="C236" s="4" t="s">
        <v>1</v>
      </c>
      <c r="D236" s="4" t="s">
        <v>1</v>
      </c>
      <c r="E236" s="4" t="s">
        <v>1</v>
      </c>
      <c r="F236" s="4" t="s">
        <v>1</v>
      </c>
      <c r="G236" s="4" t="s">
        <v>1</v>
      </c>
      <c r="H236" s="4" t="s">
        <v>1</v>
      </c>
      <c r="I236" s="4" t="s">
        <v>1</v>
      </c>
      <c r="J236" s="4" t="s">
        <v>1</v>
      </c>
      <c r="K236" s="4" t="s">
        <v>1</v>
      </c>
      <c r="L236" s="4" t="s">
        <v>1</v>
      </c>
      <c r="M236" s="9" t="s">
        <v>1</v>
      </c>
      <c r="N236" s="9" t="s">
        <v>1</v>
      </c>
      <c r="O236" s="9" t="s">
        <v>1</v>
      </c>
      <c r="P236" s="9" t="s">
        <v>1</v>
      </c>
      <c r="Q236" s="9" t="s">
        <v>1</v>
      </c>
      <c r="R236" s="4" t="s">
        <v>1</v>
      </c>
      <c r="S236" s="4" t="s">
        <v>1</v>
      </c>
      <c r="T236" s="4" t="s">
        <v>1</v>
      </c>
      <c r="U236" s="4" t="s">
        <v>1</v>
      </c>
      <c r="V236" s="4" t="s">
        <v>1</v>
      </c>
      <c r="W236" s="4" t="s">
        <v>1</v>
      </c>
    </row>
    <row r="237" spans="1:23" s="4" customFormat="1" ht="11.25">
      <c r="A237" s="5" t="s">
        <v>1</v>
      </c>
      <c r="B237" s="4" t="s">
        <v>1</v>
      </c>
      <c r="C237" s="4" t="s">
        <v>1</v>
      </c>
      <c r="D237" s="4" t="s">
        <v>1</v>
      </c>
      <c r="E237" s="4" t="s">
        <v>1</v>
      </c>
      <c r="F237" s="4" t="s">
        <v>1</v>
      </c>
      <c r="G237" s="4" t="s">
        <v>1</v>
      </c>
      <c r="H237" s="4" t="s">
        <v>1</v>
      </c>
      <c r="I237" s="4" t="s">
        <v>1</v>
      </c>
      <c r="J237" s="4" t="s">
        <v>1</v>
      </c>
      <c r="K237" s="4" t="s">
        <v>1</v>
      </c>
      <c r="L237" s="4" t="s">
        <v>1</v>
      </c>
      <c r="M237" s="9" t="s">
        <v>1</v>
      </c>
      <c r="N237" s="9" t="s">
        <v>1</v>
      </c>
      <c r="O237" s="9" t="s">
        <v>1</v>
      </c>
      <c r="P237" s="9" t="s">
        <v>1</v>
      </c>
      <c r="Q237" s="9" t="s">
        <v>1</v>
      </c>
      <c r="R237" s="4" t="s">
        <v>1</v>
      </c>
      <c r="S237" s="4" t="s">
        <v>1</v>
      </c>
      <c r="T237" s="4" t="s">
        <v>1</v>
      </c>
      <c r="U237" s="4" t="s">
        <v>1</v>
      </c>
      <c r="V237" s="4" t="s">
        <v>1</v>
      </c>
      <c r="W237" s="4" t="s">
        <v>1</v>
      </c>
    </row>
    <row r="238" spans="1:17" s="4" customFormat="1" ht="11.25">
      <c r="A238" s="5"/>
      <c r="M238" s="9"/>
      <c r="N238" s="9"/>
      <c r="O238" s="9"/>
      <c r="P238" s="9"/>
      <c r="Q238" s="9"/>
    </row>
  </sheetData>
  <sheetProtection/>
  <printOptions/>
  <pageMargins left="0" right="0" top="0.5" bottom="0.25" header="0.25" footer="0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Chautauqua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Anderson</dc:creator>
  <cp:keywords/>
  <dc:description/>
  <cp:lastModifiedBy>Babcock, Chelsea</cp:lastModifiedBy>
  <cp:lastPrinted>2004-12-07T19:11:39Z</cp:lastPrinted>
  <dcterms:created xsi:type="dcterms:W3CDTF">2004-11-19T15:55:31Z</dcterms:created>
  <dcterms:modified xsi:type="dcterms:W3CDTF">2019-09-10T18:46:27Z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