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4"/>
  </bookViews>
  <sheets>
    <sheet name="GOV DEM" sheetId="1" r:id="rId1"/>
    <sheet name="ATT GEN DEM" sheetId="2" r:id="rId2"/>
    <sheet name="US SEN DEM" sheetId="3" r:id="rId3"/>
    <sheet name="US SEN REP" sheetId="4" r:id="rId4"/>
    <sheet name="TOWNS" sheetId="5" r:id="rId5"/>
  </sheets>
  <definedNames/>
  <calcPr fullCalcOnLoad="1"/>
</workbook>
</file>

<file path=xl/sharedStrings.xml><?xml version="1.0" encoding="utf-8"?>
<sst xmlns="http://schemas.openxmlformats.org/spreadsheetml/2006/main" count="1001" uniqueCount="216">
  <si>
    <t>Total Votes</t>
  </si>
  <si>
    <t>Blank/Void</t>
  </si>
  <si>
    <t>Other</t>
  </si>
  <si>
    <t>VOTE FOR ONE</t>
  </si>
  <si>
    <t/>
  </si>
  <si>
    <t xml:space="preserve"> </t>
  </si>
  <si>
    <t>Arkwright        E.D.1</t>
  </si>
  <si>
    <t>Harmony          E.D.1</t>
  </si>
  <si>
    <t xml:space="preserve">               Town Total</t>
  </si>
  <si>
    <t>Harmony          E.D.2</t>
  </si>
  <si>
    <t>Busti            E.D.1</t>
  </si>
  <si>
    <t>Busti            E.D.2</t>
  </si>
  <si>
    <t>Jamestown        Ward 1 E.D.1</t>
  </si>
  <si>
    <t>Busti            E.D.3</t>
  </si>
  <si>
    <t>Jamestown        Ward 1 E.D.2</t>
  </si>
  <si>
    <t>Busti            E.D.4</t>
  </si>
  <si>
    <t>Jamestown        Ward 1 E.D.3</t>
  </si>
  <si>
    <t>Busti            E.D.5</t>
  </si>
  <si>
    <t>Jamestown        Ward 1 E.D.4</t>
  </si>
  <si>
    <t>Busti            E.D.6</t>
  </si>
  <si>
    <t xml:space="preserve">       Ward 1 Total</t>
  </si>
  <si>
    <t>Busti            E.D.7</t>
  </si>
  <si>
    <t>Jamestown        Ward 2 E.D.1</t>
  </si>
  <si>
    <t>Busti            E.D.8</t>
  </si>
  <si>
    <t>Jamestown        Ward 2 E.D.2</t>
  </si>
  <si>
    <t>Busti            E.D.9</t>
  </si>
  <si>
    <t>Jamestown        Ward 2 E.D.3</t>
  </si>
  <si>
    <t>Jamestown        Ward 2 E.D.4</t>
  </si>
  <si>
    <t>Carroll          E.D.1</t>
  </si>
  <si>
    <t xml:space="preserve">       Ward 2 Total</t>
  </si>
  <si>
    <t>Carroll          E.D.2</t>
  </si>
  <si>
    <t>Jamestown        Ward 3 E.D.1</t>
  </si>
  <si>
    <t>Carroll          E.D.3</t>
  </si>
  <si>
    <t>Jamestown        Ward 3 E.D.2</t>
  </si>
  <si>
    <t>Jamestown        Ward 3 E.D.3</t>
  </si>
  <si>
    <t>Charlotte        E.D.1</t>
  </si>
  <si>
    <t>Jamestown        Ward 3 E.D.4</t>
  </si>
  <si>
    <t>Charlotte        E.D.2</t>
  </si>
  <si>
    <t xml:space="preserve">       Ward 3 Total</t>
  </si>
  <si>
    <t>Jamestown        Ward 4 E.D.1</t>
  </si>
  <si>
    <t>Chautauqua       E.D.1</t>
  </si>
  <si>
    <t>Jamestown        Ward 4 E.D.2</t>
  </si>
  <si>
    <t>Chautauqua       E.D.2</t>
  </si>
  <si>
    <t>Jamestown        Ward 4 E.D.3</t>
  </si>
  <si>
    <t>Chautauqua       E.D.3</t>
  </si>
  <si>
    <t>Jamestown        Ward 4 E.D.4</t>
  </si>
  <si>
    <t>Chautauqua       E.D.4</t>
  </si>
  <si>
    <t xml:space="preserve">       Ward 4 Total</t>
  </si>
  <si>
    <t>Chautauqua       E.D.5</t>
  </si>
  <si>
    <t>Jamestown        Ward 5 E.D.1</t>
  </si>
  <si>
    <t>Jamestown        Ward 5 E.D.2</t>
  </si>
  <si>
    <t>Cherry Creek     E.D.1</t>
  </si>
  <si>
    <t>Jamestown        Ward 5 E.D.3</t>
  </si>
  <si>
    <t>Jamestown        Ward 5 E.D.4</t>
  </si>
  <si>
    <t>Clymer           E.D.1</t>
  </si>
  <si>
    <t xml:space="preserve">       Ward 5 Total</t>
  </si>
  <si>
    <t>Clymer           E.D.2</t>
  </si>
  <si>
    <t>Jamestown        Ward 6 E.D.1</t>
  </si>
  <si>
    <t>Jamestown        Ward 6 E.D.2</t>
  </si>
  <si>
    <t>Dunkirk (Town)   E.D.1</t>
  </si>
  <si>
    <t>Jamestown        Ward 6 E.D.3</t>
  </si>
  <si>
    <t>Dunkirk (Town)   E.D.2</t>
  </si>
  <si>
    <t>Jamestown        Ward 6 E.D.4</t>
  </si>
  <si>
    <t xml:space="preserve">       Ward 6 Total</t>
  </si>
  <si>
    <t>Dunkirk (City)   Ward 1 E.D.1</t>
  </si>
  <si>
    <t xml:space="preserve">               City Total</t>
  </si>
  <si>
    <t>Dunkirk (City)   Ward 1 E.D.2</t>
  </si>
  <si>
    <t>Kiantone         E.D.1</t>
  </si>
  <si>
    <t>Dunkirk (City)   Ward 1 E.D.3</t>
  </si>
  <si>
    <t>Kiantone         E.D.2</t>
  </si>
  <si>
    <t>Dunkirk (City)   Ward 2 E.D.1</t>
  </si>
  <si>
    <t>Mina             E.D.1</t>
  </si>
  <si>
    <t>Dunkirk (City)   Ward 2 E.D.2</t>
  </si>
  <si>
    <t>Dunkirk (City)   Ward 2 E.D.3</t>
  </si>
  <si>
    <t>North Harmony    E.D.1</t>
  </si>
  <si>
    <t>Dunkirk (City)   Ward 2 E.D.4</t>
  </si>
  <si>
    <t>North Harmony    E.D.2</t>
  </si>
  <si>
    <t>Dunkirk (City)   Ward 3 E.D.1</t>
  </si>
  <si>
    <t>Poland           E.D.1</t>
  </si>
  <si>
    <t>Dunkirk (City)   Ward 3 E.D.2</t>
  </si>
  <si>
    <t>Poland           E.D.2</t>
  </si>
  <si>
    <t>Dunkirk (City)   Ward 3 E.D.3</t>
  </si>
  <si>
    <t>Pomfret          E.D.1</t>
  </si>
  <si>
    <t>Dunkirk (City)   Ward 4 E.D.1</t>
  </si>
  <si>
    <t>Pomfret          E.D.2</t>
  </si>
  <si>
    <t>Dunkirk (City)   Ward 4 E.D.2</t>
  </si>
  <si>
    <t>Pomfret          E.D.3</t>
  </si>
  <si>
    <t>Dunkirk (City)   Ward 4 E.D.3</t>
  </si>
  <si>
    <t>Pomfret          E.D.4</t>
  </si>
  <si>
    <t>Pomfret          E.D.5</t>
  </si>
  <si>
    <t>Pomfret          E.D.6</t>
  </si>
  <si>
    <t>Ellery           E.D.1</t>
  </si>
  <si>
    <t>Pomfret          E.D.7</t>
  </si>
  <si>
    <t>Ellery           E.D.2</t>
  </si>
  <si>
    <t>Pomfret          E.D.8</t>
  </si>
  <si>
    <t>Ellery           E.D.3</t>
  </si>
  <si>
    <t>Pomfret          E.D.9</t>
  </si>
  <si>
    <t>Ellery           E.D.4</t>
  </si>
  <si>
    <t>Pomfret          E.D.10</t>
  </si>
  <si>
    <t>Ellery           E.D.5</t>
  </si>
  <si>
    <t>Portland         E.D.1</t>
  </si>
  <si>
    <t>Ellicott         Ward 1 E.D.1</t>
  </si>
  <si>
    <t>Portland         E.D.2</t>
  </si>
  <si>
    <t>Ellicott         Ward 1 E.D.2</t>
  </si>
  <si>
    <t>Portland         E.D.3</t>
  </si>
  <si>
    <t>Ellicott         Ward 2 E.D.1</t>
  </si>
  <si>
    <t>Ripley           E.D.1</t>
  </si>
  <si>
    <t>Ellicott         Ward 2 E.D.2</t>
  </si>
  <si>
    <t>Ripley           E.D.2</t>
  </si>
  <si>
    <t>Ripley           E.D.3</t>
  </si>
  <si>
    <t>Ellicott         Ward 3 E.D.1</t>
  </si>
  <si>
    <t>Ellicott         Ward 3 E.D.2</t>
  </si>
  <si>
    <t>Sheridan         E.D.1</t>
  </si>
  <si>
    <t>Sheridan         E.D.2</t>
  </si>
  <si>
    <t>Ellicott         Ward 4 E.D.1</t>
  </si>
  <si>
    <t>Sheridan         E.D.3</t>
  </si>
  <si>
    <t>Ellicott         Ward 4 E.D.2</t>
  </si>
  <si>
    <t>Ellicott         Ward 4 E.D.3</t>
  </si>
  <si>
    <t>Sherman          E.D.1</t>
  </si>
  <si>
    <t>Stockton         E.D.1</t>
  </si>
  <si>
    <t>Ellington        E.D.1</t>
  </si>
  <si>
    <t>Stockton         E.D.2</t>
  </si>
  <si>
    <t>Stockton         E.D.3</t>
  </si>
  <si>
    <t>French Creek     E.D.1</t>
  </si>
  <si>
    <t>Villenova        E.D.1</t>
  </si>
  <si>
    <t>Gerry            E.D.1</t>
  </si>
  <si>
    <t>Gerry            E.D.2</t>
  </si>
  <si>
    <t>Westfield        E.D.1</t>
  </si>
  <si>
    <t>Westfield        E.D.2</t>
  </si>
  <si>
    <t>Hanover          E.D.1</t>
  </si>
  <si>
    <t>Westfield        E.D.3</t>
  </si>
  <si>
    <t>Hanover          E.D.2</t>
  </si>
  <si>
    <t>Westfield        E.D.4</t>
  </si>
  <si>
    <t>Hanover          E.D.3</t>
  </si>
  <si>
    <t>Hanover          E.D.4</t>
  </si>
  <si>
    <t xml:space="preserve">       Total Towns</t>
  </si>
  <si>
    <t>Hanover          E.D.5</t>
  </si>
  <si>
    <t xml:space="preserve">       Total Cities</t>
  </si>
  <si>
    <t>Hanover          E.D.6</t>
  </si>
  <si>
    <t xml:space="preserve">       Total County</t>
  </si>
  <si>
    <t>Hanover          E.D.7</t>
  </si>
  <si>
    <t>Hanover          E.D.8</t>
  </si>
  <si>
    <t>*indicates winner</t>
  </si>
  <si>
    <t>GOVERNOR</t>
  </si>
  <si>
    <t>DEM</t>
  </si>
  <si>
    <t>1B</t>
  </si>
  <si>
    <t>2B</t>
  </si>
  <si>
    <t>Thomas R Suozzi</t>
  </si>
  <si>
    <t>Eliot Spitzer</t>
  </si>
  <si>
    <t>ATTORNEY GENERAL</t>
  </si>
  <si>
    <t>Mark Green</t>
  </si>
  <si>
    <t>Andrew M Cuomo</t>
  </si>
  <si>
    <t>Sean Patrick Maloney</t>
  </si>
  <si>
    <t>3B</t>
  </si>
  <si>
    <t>4B</t>
  </si>
  <si>
    <t>5B</t>
  </si>
  <si>
    <t>6B</t>
  </si>
  <si>
    <t>UNITED STATES SENATOR</t>
  </si>
  <si>
    <t>Jonathan B Tasani</t>
  </si>
  <si>
    <t>Hillary Rodham Clinton</t>
  </si>
  <si>
    <t>7B</t>
  </si>
  <si>
    <t>8B</t>
  </si>
  <si>
    <t>REP</t>
  </si>
  <si>
    <t>7A</t>
  </si>
  <si>
    <t>8A</t>
  </si>
  <si>
    <t>K T Mc Farland</t>
  </si>
  <si>
    <t>John Spencer</t>
  </si>
  <si>
    <t>Charles G King</t>
  </si>
  <si>
    <t>COUNTY COMMITTEE</t>
  </si>
  <si>
    <t>CON</t>
  </si>
  <si>
    <t>9D</t>
  </si>
  <si>
    <t>10D</t>
  </si>
  <si>
    <t>11D</t>
  </si>
  <si>
    <t>12D</t>
  </si>
  <si>
    <t>Elizabeth J Jones</t>
  </si>
  <si>
    <t>Randall A Jones</t>
  </si>
  <si>
    <t>Richard F Stacey</t>
  </si>
  <si>
    <t>Irynne H Stacey</t>
  </si>
  <si>
    <t>ELLERY 1</t>
  </si>
  <si>
    <t>ELLERY 4</t>
  </si>
  <si>
    <t>POMFRET 7</t>
  </si>
  <si>
    <t>Pomfret           E.D.7</t>
  </si>
  <si>
    <t>Wayne D Peterson</t>
  </si>
  <si>
    <t>Loretta L Jones</t>
  </si>
  <si>
    <t>9A</t>
  </si>
  <si>
    <t>10A</t>
  </si>
  <si>
    <t>11A</t>
  </si>
  <si>
    <t>12A</t>
  </si>
  <si>
    <t>Westfield           E.D.1</t>
  </si>
  <si>
    <t>Ralph W Wilson</t>
  </si>
  <si>
    <t>David R Correll</t>
  </si>
  <si>
    <t>WESTFIELD 1</t>
  </si>
  <si>
    <t>Sheri R Wickham*</t>
  </si>
  <si>
    <t>Robert S Jones*</t>
  </si>
  <si>
    <t>Joseph D Harris Jr*</t>
  </si>
  <si>
    <t>Christopher G Jaynes*</t>
  </si>
  <si>
    <t>WESTFIELD 2</t>
  </si>
  <si>
    <t>WESTFIELD 3</t>
  </si>
  <si>
    <t>Westfield           E.D.2</t>
  </si>
  <si>
    <t>Westfield           E.D.3</t>
  </si>
  <si>
    <t>David H Gross</t>
  </si>
  <si>
    <t>Kathleen W Monroe</t>
  </si>
  <si>
    <t>Charles G Lillie*</t>
  </si>
  <si>
    <t>Richard A Bausum*</t>
  </si>
  <si>
    <t>Phyllis A Clute</t>
  </si>
  <si>
    <t>Samuel J Villafrank</t>
  </si>
  <si>
    <t>tie vote indicates failure to elect</t>
  </si>
  <si>
    <t>Douglas V Richmond*</t>
  </si>
  <si>
    <t>Louis C Habig*</t>
  </si>
  <si>
    <t>Rosemary Stage</t>
  </si>
  <si>
    <t>Patrick Charest</t>
  </si>
  <si>
    <t>Cindy L Raynor</t>
  </si>
  <si>
    <t>VOTE FOR TWO</t>
  </si>
  <si>
    <t>DEMOCRATIC</t>
  </si>
  <si>
    <t>REPUBLICAN</t>
  </si>
  <si>
    <t>CONSERVATIVE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</si>
</sst>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1" fontId="2" fillId="0" borderId="11" xfId="0" applyNumberFormat="1" applyFont="1" applyBorder="1" applyAlignment="1" applyProtection="1">
      <alignment horizontal="center" textRotation="90" wrapText="1"/>
      <protection locked="0"/>
    </xf>
    <xf numFmtId="1" fontId="2" fillId="0" borderId="12" xfId="0" applyNumberFormat="1" applyFont="1" applyBorder="1" applyAlignment="1" applyProtection="1">
      <alignment horizontal="center" textRotation="90" wrapText="1"/>
      <protection locked="0"/>
    </xf>
    <xf numFmtId="1" fontId="2" fillId="0" borderId="0" xfId="0" applyNumberFormat="1" applyFont="1" applyBorder="1" applyAlignment="1" applyProtection="1">
      <alignment horizontal="center" textRotation="90" wrapText="1"/>
      <protection locked="0"/>
    </xf>
    <xf numFmtId="1" fontId="2" fillId="0" borderId="13" xfId="0" applyNumberFormat="1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>
      <alignment textRotation="90" wrapText="1"/>
    </xf>
    <xf numFmtId="1" fontId="4" fillId="0" borderId="14" xfId="0" applyNumberFormat="1" applyFont="1" applyBorder="1" applyAlignment="1" applyProtection="1">
      <alignment horizontal="right"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1" fontId="2" fillId="0" borderId="18" xfId="0" applyNumberFormat="1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/>
      <protection locked="0"/>
    </xf>
    <xf numFmtId="1" fontId="2" fillId="0" borderId="20" xfId="0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3" fillId="0" borderId="22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1" fontId="3" fillId="0" borderId="23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/>
      <protection locked="0"/>
    </xf>
    <xf numFmtId="0" fontId="3" fillId="0" borderId="2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 wrapText="1"/>
    </xf>
    <xf numFmtId="0" fontId="3" fillId="0" borderId="10" xfId="0" applyNumberFormat="1" applyFont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center" textRotation="90" wrapText="1"/>
      <protection locked="0"/>
    </xf>
    <xf numFmtId="1" fontId="3" fillId="0" borderId="11" xfId="0" applyNumberFormat="1" applyFont="1" applyBorder="1" applyAlignment="1" applyProtection="1">
      <alignment horizontal="center" textRotation="90" wrapText="1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" fontId="3" fillId="0" borderId="23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7109375" style="13" customWidth="1"/>
    <col min="2" max="6" width="5.28125" style="13" customWidth="1"/>
    <col min="7" max="7" width="1.7109375" style="13" customWidth="1"/>
    <col min="8" max="8" width="20.7109375" style="13" customWidth="1"/>
    <col min="9" max="13" width="5.28125" style="13" customWidth="1"/>
    <col min="14" max="16384" width="9.140625" style="13" customWidth="1"/>
  </cols>
  <sheetData>
    <row r="1" spans="1:13" s="6" customFormat="1" ht="66.75" customHeight="1">
      <c r="A1" s="1" t="s">
        <v>143</v>
      </c>
      <c r="B1" s="2" t="s">
        <v>0</v>
      </c>
      <c r="C1" s="3" t="s">
        <v>147</v>
      </c>
      <c r="D1" s="2" t="s">
        <v>148</v>
      </c>
      <c r="E1" s="3" t="s">
        <v>1</v>
      </c>
      <c r="F1" s="2" t="s">
        <v>2</v>
      </c>
      <c r="G1" s="4"/>
      <c r="H1" s="1" t="s">
        <v>143</v>
      </c>
      <c r="I1" s="2" t="s">
        <v>0</v>
      </c>
      <c r="J1" s="3" t="s">
        <v>147</v>
      </c>
      <c r="K1" s="2" t="s">
        <v>148</v>
      </c>
      <c r="L1" s="5" t="s">
        <v>1</v>
      </c>
      <c r="M1" s="5" t="s">
        <v>2</v>
      </c>
    </row>
    <row r="2" spans="1:13" ht="11.25" customHeight="1">
      <c r="A2" s="7" t="s">
        <v>3</v>
      </c>
      <c r="B2" s="8" t="s">
        <v>4</v>
      </c>
      <c r="C2" s="9" t="s">
        <v>144</v>
      </c>
      <c r="D2" s="44" t="s">
        <v>144</v>
      </c>
      <c r="E2" s="10" t="s">
        <v>5</v>
      </c>
      <c r="F2" s="8" t="s">
        <v>5</v>
      </c>
      <c r="G2" s="11"/>
      <c r="H2" s="7" t="s">
        <v>3</v>
      </c>
      <c r="I2" s="8" t="s">
        <v>4</v>
      </c>
      <c r="J2" s="9" t="s">
        <v>144</v>
      </c>
      <c r="K2" s="44" t="s">
        <v>144</v>
      </c>
      <c r="L2" s="12" t="s">
        <v>5</v>
      </c>
      <c r="M2" s="12" t="s">
        <v>5</v>
      </c>
    </row>
    <row r="3" spans="1:13" ht="11.25" customHeight="1">
      <c r="A3" s="68" t="s">
        <v>213</v>
      </c>
      <c r="B3" s="14" t="s">
        <v>4</v>
      </c>
      <c r="C3" s="15" t="s">
        <v>145</v>
      </c>
      <c r="D3" s="45" t="s">
        <v>146</v>
      </c>
      <c r="E3" s="16" t="s">
        <v>5</v>
      </c>
      <c r="F3" s="14" t="s">
        <v>5</v>
      </c>
      <c r="G3" s="11"/>
      <c r="H3" s="68" t="s">
        <v>213</v>
      </c>
      <c r="I3" s="14" t="s">
        <v>4</v>
      </c>
      <c r="J3" s="15" t="s">
        <v>145</v>
      </c>
      <c r="K3" s="45" t="s">
        <v>146</v>
      </c>
      <c r="L3" s="17" t="s">
        <v>5</v>
      </c>
      <c r="M3" s="17" t="s">
        <v>5</v>
      </c>
    </row>
    <row r="4" spans="1:13" ht="11.25" customHeight="1">
      <c r="A4" s="18" t="s">
        <v>6</v>
      </c>
      <c r="B4" s="19">
        <v>24</v>
      </c>
      <c r="C4" s="20">
        <v>12</v>
      </c>
      <c r="D4" s="21">
        <v>12</v>
      </c>
      <c r="E4" s="20">
        <v>0</v>
      </c>
      <c r="F4" s="19">
        <v>0</v>
      </c>
      <c r="G4" s="20"/>
      <c r="H4" s="18" t="s">
        <v>7</v>
      </c>
      <c r="I4" s="19">
        <v>24</v>
      </c>
      <c r="J4" s="20">
        <v>2</v>
      </c>
      <c r="K4" s="19">
        <v>20</v>
      </c>
      <c r="L4" s="20">
        <v>2</v>
      </c>
      <c r="M4" s="19">
        <v>0</v>
      </c>
    </row>
    <row r="5" spans="1:13" s="29" customFormat="1" ht="11.25" customHeight="1">
      <c r="A5" s="22" t="s">
        <v>8</v>
      </c>
      <c r="B5" s="23">
        <f>SUM(B4)</f>
        <v>24</v>
      </c>
      <c r="C5" s="24">
        <f>SUM(C4)</f>
        <v>12</v>
      </c>
      <c r="D5" s="23">
        <f>SUM(D4)</f>
        <v>12</v>
      </c>
      <c r="E5" s="24">
        <f>SUM(E4)</f>
        <v>0</v>
      </c>
      <c r="F5" s="23">
        <f>SUM(F4)</f>
        <v>0</v>
      </c>
      <c r="G5" s="25"/>
      <c r="H5" s="26" t="s">
        <v>9</v>
      </c>
      <c r="I5" s="27">
        <v>29</v>
      </c>
      <c r="J5" s="28">
        <v>4</v>
      </c>
      <c r="K5" s="27">
        <v>22</v>
      </c>
      <c r="L5" s="28">
        <v>3</v>
      </c>
      <c r="M5" s="27">
        <v>0</v>
      </c>
    </row>
    <row r="6" spans="1:13" ht="11.25" customHeight="1">
      <c r="A6" s="18" t="s">
        <v>10</v>
      </c>
      <c r="B6" s="19">
        <v>20</v>
      </c>
      <c r="C6" s="20">
        <v>1</v>
      </c>
      <c r="D6" s="19">
        <v>19</v>
      </c>
      <c r="E6" s="20">
        <v>0</v>
      </c>
      <c r="F6" s="19">
        <v>0</v>
      </c>
      <c r="G6" s="20"/>
      <c r="H6" s="30" t="s">
        <v>8</v>
      </c>
      <c r="I6" s="31">
        <f>SUM(I4:I5)</f>
        <v>53</v>
      </c>
      <c r="J6" s="32">
        <f>SUM(J4:J5)</f>
        <v>6</v>
      </c>
      <c r="K6" s="31">
        <f>SUM(K4:K5)</f>
        <v>42</v>
      </c>
      <c r="L6" s="32">
        <f>SUM(L4:L5)</f>
        <v>5</v>
      </c>
      <c r="M6" s="31">
        <f>SUM(M4:M5)</f>
        <v>0</v>
      </c>
    </row>
    <row r="7" spans="1:13" ht="11.25" customHeight="1">
      <c r="A7" s="26" t="s">
        <v>11</v>
      </c>
      <c r="B7" s="27">
        <v>24</v>
      </c>
      <c r="C7" s="28">
        <v>4</v>
      </c>
      <c r="D7" s="27">
        <v>19</v>
      </c>
      <c r="E7" s="28">
        <v>1</v>
      </c>
      <c r="F7" s="27">
        <v>0</v>
      </c>
      <c r="G7" s="20"/>
      <c r="H7" s="18" t="s">
        <v>12</v>
      </c>
      <c r="I7" s="19">
        <v>19</v>
      </c>
      <c r="J7" s="20">
        <v>3</v>
      </c>
      <c r="K7" s="19">
        <v>14</v>
      </c>
      <c r="L7" s="33">
        <v>2</v>
      </c>
      <c r="M7" s="33">
        <v>0</v>
      </c>
    </row>
    <row r="8" spans="1:13" ht="11.25" customHeight="1">
      <c r="A8" s="18" t="s">
        <v>13</v>
      </c>
      <c r="B8" s="19">
        <v>33</v>
      </c>
      <c r="C8" s="20">
        <v>4</v>
      </c>
      <c r="D8" s="19">
        <v>27</v>
      </c>
      <c r="E8" s="20">
        <v>2</v>
      </c>
      <c r="F8" s="19">
        <v>0</v>
      </c>
      <c r="G8" s="20"/>
      <c r="H8" s="26" t="s">
        <v>14</v>
      </c>
      <c r="I8" s="27">
        <v>16</v>
      </c>
      <c r="J8" s="28">
        <v>8</v>
      </c>
      <c r="K8" s="27">
        <v>8</v>
      </c>
      <c r="L8" s="34">
        <v>0</v>
      </c>
      <c r="M8" s="34">
        <v>0</v>
      </c>
    </row>
    <row r="9" spans="1:13" ht="11.25" customHeight="1">
      <c r="A9" s="26" t="s">
        <v>15</v>
      </c>
      <c r="B9" s="27">
        <v>20</v>
      </c>
      <c r="C9" s="28">
        <v>4</v>
      </c>
      <c r="D9" s="27">
        <v>16</v>
      </c>
      <c r="E9" s="28">
        <v>0</v>
      </c>
      <c r="F9" s="27">
        <v>0</v>
      </c>
      <c r="G9" s="20"/>
      <c r="H9" s="18" t="s">
        <v>16</v>
      </c>
      <c r="I9" s="19">
        <v>32</v>
      </c>
      <c r="J9" s="20">
        <v>9</v>
      </c>
      <c r="K9" s="19">
        <v>23</v>
      </c>
      <c r="L9" s="33">
        <v>0</v>
      </c>
      <c r="M9" s="33">
        <v>0</v>
      </c>
    </row>
    <row r="10" spans="1:13" ht="11.25" customHeight="1">
      <c r="A10" s="18" t="s">
        <v>17</v>
      </c>
      <c r="B10" s="19">
        <v>11</v>
      </c>
      <c r="C10" s="20">
        <v>4</v>
      </c>
      <c r="D10" s="19">
        <v>6</v>
      </c>
      <c r="E10" s="20">
        <v>1</v>
      </c>
      <c r="F10" s="19">
        <v>0</v>
      </c>
      <c r="G10" s="20"/>
      <c r="H10" s="26" t="s">
        <v>18</v>
      </c>
      <c r="I10" s="27">
        <v>47</v>
      </c>
      <c r="J10" s="28">
        <v>9</v>
      </c>
      <c r="K10" s="27">
        <v>35</v>
      </c>
      <c r="L10" s="34">
        <v>3</v>
      </c>
      <c r="M10" s="34">
        <v>0</v>
      </c>
    </row>
    <row r="11" spans="1:13" ht="11.25" customHeight="1">
      <c r="A11" s="26" t="s">
        <v>19</v>
      </c>
      <c r="B11" s="27">
        <v>14</v>
      </c>
      <c r="C11" s="28">
        <v>3</v>
      </c>
      <c r="D11" s="27">
        <v>11</v>
      </c>
      <c r="E11" s="28">
        <v>0</v>
      </c>
      <c r="F11" s="27">
        <v>0</v>
      </c>
      <c r="G11" s="20"/>
      <c r="H11" s="22" t="s">
        <v>20</v>
      </c>
      <c r="I11" s="23">
        <f>SUM(I7:I10)</f>
        <v>114</v>
      </c>
      <c r="J11" s="24">
        <f>SUM(J7:J10)</f>
        <v>29</v>
      </c>
      <c r="K11" s="23">
        <f>SUM(K7:K10)</f>
        <v>80</v>
      </c>
      <c r="L11" s="35">
        <f>SUM(L7:L10)</f>
        <v>5</v>
      </c>
      <c r="M11" s="35">
        <f>SUM(M7:M10)</f>
        <v>0</v>
      </c>
    </row>
    <row r="12" spans="1:13" ht="11.25" customHeight="1">
      <c r="A12" s="18" t="s">
        <v>21</v>
      </c>
      <c r="B12" s="19">
        <v>21</v>
      </c>
      <c r="C12" s="20">
        <v>6</v>
      </c>
      <c r="D12" s="19">
        <v>15</v>
      </c>
      <c r="E12" s="20">
        <v>0</v>
      </c>
      <c r="F12" s="19">
        <v>0</v>
      </c>
      <c r="G12" s="20"/>
      <c r="H12" s="18" t="s">
        <v>22</v>
      </c>
      <c r="I12" s="19">
        <v>32</v>
      </c>
      <c r="J12" s="20">
        <v>7</v>
      </c>
      <c r="K12" s="19">
        <v>24</v>
      </c>
      <c r="L12" s="33">
        <v>1</v>
      </c>
      <c r="M12" s="33">
        <v>0</v>
      </c>
    </row>
    <row r="13" spans="1:13" ht="11.25" customHeight="1">
      <c r="A13" s="26" t="s">
        <v>23</v>
      </c>
      <c r="B13" s="27">
        <v>13</v>
      </c>
      <c r="C13" s="28">
        <v>4</v>
      </c>
      <c r="D13" s="27">
        <v>9</v>
      </c>
      <c r="E13" s="28">
        <v>0</v>
      </c>
      <c r="F13" s="27">
        <v>0</v>
      </c>
      <c r="G13" s="20"/>
      <c r="H13" s="26" t="s">
        <v>24</v>
      </c>
      <c r="I13" s="27">
        <v>18</v>
      </c>
      <c r="J13" s="28">
        <v>8</v>
      </c>
      <c r="K13" s="27">
        <v>9</v>
      </c>
      <c r="L13" s="34">
        <v>1</v>
      </c>
      <c r="M13" s="34">
        <v>0</v>
      </c>
    </row>
    <row r="14" spans="1:13" ht="11.25" customHeight="1">
      <c r="A14" s="18" t="s">
        <v>25</v>
      </c>
      <c r="B14" s="19">
        <v>14</v>
      </c>
      <c r="C14" s="20">
        <v>5</v>
      </c>
      <c r="D14" s="19">
        <v>9</v>
      </c>
      <c r="E14" s="20">
        <v>0</v>
      </c>
      <c r="F14" s="19">
        <v>0</v>
      </c>
      <c r="G14" s="20"/>
      <c r="H14" s="18" t="s">
        <v>26</v>
      </c>
      <c r="I14" s="19">
        <v>44</v>
      </c>
      <c r="J14" s="20">
        <v>6</v>
      </c>
      <c r="K14" s="19">
        <v>35</v>
      </c>
      <c r="L14" s="33">
        <v>3</v>
      </c>
      <c r="M14" s="33">
        <v>0</v>
      </c>
    </row>
    <row r="15" spans="1:13" s="29" customFormat="1" ht="11.25" customHeight="1">
      <c r="A15" s="22" t="s">
        <v>8</v>
      </c>
      <c r="B15" s="23">
        <f>SUM(B6:B14)</f>
        <v>170</v>
      </c>
      <c r="C15" s="24">
        <f>SUM(C6:C14)</f>
        <v>35</v>
      </c>
      <c r="D15" s="23">
        <f>SUM(D6:D14)</f>
        <v>131</v>
      </c>
      <c r="E15" s="24">
        <f>SUM(E6:E14)</f>
        <v>4</v>
      </c>
      <c r="F15" s="23">
        <f>SUM(F6:F14)</f>
        <v>0</v>
      </c>
      <c r="G15" s="25"/>
      <c r="H15" s="26" t="s">
        <v>27</v>
      </c>
      <c r="I15" s="27">
        <v>23</v>
      </c>
      <c r="J15" s="28">
        <v>3</v>
      </c>
      <c r="K15" s="27">
        <v>18</v>
      </c>
      <c r="L15" s="34">
        <v>2</v>
      </c>
      <c r="M15" s="34">
        <v>0</v>
      </c>
    </row>
    <row r="16" spans="1:13" ht="11.25" customHeight="1">
      <c r="A16" s="18" t="s">
        <v>28</v>
      </c>
      <c r="B16" s="19">
        <v>33</v>
      </c>
      <c r="C16" s="20">
        <v>4</v>
      </c>
      <c r="D16" s="19">
        <v>25</v>
      </c>
      <c r="E16" s="20">
        <v>4</v>
      </c>
      <c r="F16" s="19">
        <v>0</v>
      </c>
      <c r="G16" s="20"/>
      <c r="H16" s="22" t="s">
        <v>29</v>
      </c>
      <c r="I16" s="23">
        <f>SUM(I12:I15)</f>
        <v>117</v>
      </c>
      <c r="J16" s="24">
        <f>SUM(J12:J15)</f>
        <v>24</v>
      </c>
      <c r="K16" s="23">
        <f>SUM(K12:K15)</f>
        <v>86</v>
      </c>
      <c r="L16" s="35">
        <f>SUM(L12:L15)</f>
        <v>7</v>
      </c>
      <c r="M16" s="35">
        <f>SUM(M12:M15)</f>
        <v>0</v>
      </c>
    </row>
    <row r="17" spans="1:13" ht="11.25" customHeight="1">
      <c r="A17" s="26" t="s">
        <v>30</v>
      </c>
      <c r="B17" s="27">
        <v>23</v>
      </c>
      <c r="C17" s="28">
        <v>6</v>
      </c>
      <c r="D17" s="27">
        <v>16</v>
      </c>
      <c r="E17" s="28">
        <v>1</v>
      </c>
      <c r="F17" s="27">
        <v>0</v>
      </c>
      <c r="G17" s="20"/>
      <c r="H17" s="18" t="s">
        <v>31</v>
      </c>
      <c r="I17" s="19">
        <v>29</v>
      </c>
      <c r="J17" s="20">
        <v>7</v>
      </c>
      <c r="K17" s="19">
        <v>19</v>
      </c>
      <c r="L17" s="33">
        <v>3</v>
      </c>
      <c r="M17" s="33">
        <v>0</v>
      </c>
    </row>
    <row r="18" spans="1:13" ht="11.25" customHeight="1">
      <c r="A18" s="18" t="s">
        <v>32</v>
      </c>
      <c r="B18" s="19">
        <v>26</v>
      </c>
      <c r="C18" s="20">
        <v>5</v>
      </c>
      <c r="D18" s="19">
        <v>18</v>
      </c>
      <c r="E18" s="20">
        <v>3</v>
      </c>
      <c r="F18" s="19">
        <v>0</v>
      </c>
      <c r="G18" s="20"/>
      <c r="H18" s="26" t="s">
        <v>33</v>
      </c>
      <c r="I18" s="27">
        <v>30</v>
      </c>
      <c r="J18" s="28">
        <v>7</v>
      </c>
      <c r="K18" s="27">
        <v>22</v>
      </c>
      <c r="L18" s="34">
        <v>1</v>
      </c>
      <c r="M18" s="34">
        <v>0</v>
      </c>
    </row>
    <row r="19" spans="1:13" s="29" customFormat="1" ht="11.25" customHeight="1">
      <c r="A19" s="22" t="s">
        <v>8</v>
      </c>
      <c r="B19" s="23">
        <f>SUM(B16:B18)</f>
        <v>82</v>
      </c>
      <c r="C19" s="24">
        <f>SUM(C16:C18)</f>
        <v>15</v>
      </c>
      <c r="D19" s="23">
        <f>SUM(D16:D18)</f>
        <v>59</v>
      </c>
      <c r="E19" s="24">
        <f>SUM(E16:E18)</f>
        <v>8</v>
      </c>
      <c r="F19" s="23">
        <f>SUM(F16:F18)</f>
        <v>0</v>
      </c>
      <c r="G19" s="25"/>
      <c r="H19" s="18" t="s">
        <v>34</v>
      </c>
      <c r="I19" s="19">
        <v>13</v>
      </c>
      <c r="J19" s="20">
        <v>3</v>
      </c>
      <c r="K19" s="19">
        <v>10</v>
      </c>
      <c r="L19" s="33">
        <v>0</v>
      </c>
      <c r="M19" s="33">
        <v>0</v>
      </c>
    </row>
    <row r="20" spans="1:13" ht="11.25" customHeight="1">
      <c r="A20" s="18" t="s">
        <v>35</v>
      </c>
      <c r="B20" s="19">
        <v>18</v>
      </c>
      <c r="C20" s="20">
        <v>3</v>
      </c>
      <c r="D20" s="19">
        <v>15</v>
      </c>
      <c r="E20" s="20">
        <v>0</v>
      </c>
      <c r="F20" s="19">
        <v>0</v>
      </c>
      <c r="G20" s="20"/>
      <c r="H20" s="26" t="s">
        <v>36</v>
      </c>
      <c r="I20" s="27">
        <v>14</v>
      </c>
      <c r="J20" s="28">
        <v>1</v>
      </c>
      <c r="K20" s="27">
        <v>10</v>
      </c>
      <c r="L20" s="34">
        <v>3</v>
      </c>
      <c r="M20" s="34">
        <v>0</v>
      </c>
    </row>
    <row r="21" spans="1:13" ht="11.25" customHeight="1">
      <c r="A21" s="26" t="s">
        <v>37</v>
      </c>
      <c r="B21" s="27">
        <v>17</v>
      </c>
      <c r="C21" s="28">
        <v>9</v>
      </c>
      <c r="D21" s="27">
        <v>8</v>
      </c>
      <c r="E21" s="28">
        <v>0</v>
      </c>
      <c r="F21" s="27">
        <v>0</v>
      </c>
      <c r="G21" s="20"/>
      <c r="H21" s="22" t="s">
        <v>38</v>
      </c>
      <c r="I21" s="23">
        <f>SUM(I17:I20)</f>
        <v>86</v>
      </c>
      <c r="J21" s="24">
        <f>SUM(J17:J20)</f>
        <v>18</v>
      </c>
      <c r="K21" s="23">
        <f>SUM(K17:K20)</f>
        <v>61</v>
      </c>
      <c r="L21" s="35">
        <f>SUM(L17:L20)</f>
        <v>7</v>
      </c>
      <c r="M21" s="35">
        <f>SUM(M17:M20)</f>
        <v>0</v>
      </c>
    </row>
    <row r="22" spans="1:13" s="29" customFormat="1" ht="11.25" customHeight="1">
      <c r="A22" s="36" t="s">
        <v>8</v>
      </c>
      <c r="B22" s="21">
        <f>SUM(B20:B21)</f>
        <v>35</v>
      </c>
      <c r="C22" s="25">
        <f>SUM(C20:C21)</f>
        <v>12</v>
      </c>
      <c r="D22" s="21">
        <f>SUM(D20:D21)</f>
        <v>23</v>
      </c>
      <c r="E22" s="25">
        <f>SUM(E20:E21)</f>
        <v>0</v>
      </c>
      <c r="F22" s="21">
        <f>SUM(F20:F21)</f>
        <v>0</v>
      </c>
      <c r="G22" s="25"/>
      <c r="H22" s="18" t="s">
        <v>39</v>
      </c>
      <c r="I22" s="19">
        <v>33</v>
      </c>
      <c r="J22" s="20">
        <v>4</v>
      </c>
      <c r="K22" s="19">
        <v>29</v>
      </c>
      <c r="L22" s="33">
        <v>0</v>
      </c>
      <c r="M22" s="33">
        <v>0</v>
      </c>
    </row>
    <row r="23" spans="1:13" ht="11.25" customHeight="1">
      <c r="A23" s="26" t="s">
        <v>40</v>
      </c>
      <c r="B23" s="27">
        <v>31</v>
      </c>
      <c r="C23" s="28">
        <v>6</v>
      </c>
      <c r="D23" s="27">
        <v>23</v>
      </c>
      <c r="E23" s="28">
        <v>2</v>
      </c>
      <c r="F23" s="27">
        <v>0</v>
      </c>
      <c r="G23" s="20"/>
      <c r="H23" s="26" t="s">
        <v>41</v>
      </c>
      <c r="I23" s="27">
        <v>29</v>
      </c>
      <c r="J23" s="28">
        <v>6</v>
      </c>
      <c r="K23" s="27">
        <v>22</v>
      </c>
      <c r="L23" s="34">
        <v>1</v>
      </c>
      <c r="M23" s="34">
        <v>0</v>
      </c>
    </row>
    <row r="24" spans="1:13" ht="11.25" customHeight="1">
      <c r="A24" s="18" t="s">
        <v>42</v>
      </c>
      <c r="B24" s="19">
        <v>25</v>
      </c>
      <c r="C24" s="20">
        <v>5</v>
      </c>
      <c r="D24" s="19">
        <v>20</v>
      </c>
      <c r="E24" s="20">
        <v>0</v>
      </c>
      <c r="F24" s="19">
        <v>0</v>
      </c>
      <c r="G24" s="20"/>
      <c r="H24" s="18" t="s">
        <v>43</v>
      </c>
      <c r="I24" s="19">
        <v>41</v>
      </c>
      <c r="J24" s="20">
        <v>7</v>
      </c>
      <c r="K24" s="19">
        <v>30</v>
      </c>
      <c r="L24" s="33">
        <v>4</v>
      </c>
      <c r="M24" s="33">
        <v>0</v>
      </c>
    </row>
    <row r="25" spans="1:13" ht="11.25" customHeight="1">
      <c r="A25" s="26" t="s">
        <v>44</v>
      </c>
      <c r="B25" s="27">
        <v>20</v>
      </c>
      <c r="C25" s="28">
        <v>4</v>
      </c>
      <c r="D25" s="27">
        <v>15</v>
      </c>
      <c r="E25" s="28">
        <v>1</v>
      </c>
      <c r="F25" s="27">
        <v>0</v>
      </c>
      <c r="G25" s="20"/>
      <c r="H25" s="26" t="s">
        <v>45</v>
      </c>
      <c r="I25" s="27">
        <v>40</v>
      </c>
      <c r="J25" s="28">
        <v>5</v>
      </c>
      <c r="K25" s="27">
        <v>31</v>
      </c>
      <c r="L25" s="34">
        <v>4</v>
      </c>
      <c r="M25" s="34">
        <v>0</v>
      </c>
    </row>
    <row r="26" spans="1:13" ht="11.25" customHeight="1">
      <c r="A26" s="18" t="s">
        <v>46</v>
      </c>
      <c r="B26" s="19">
        <v>43</v>
      </c>
      <c r="C26" s="20">
        <v>7</v>
      </c>
      <c r="D26" s="19">
        <v>35</v>
      </c>
      <c r="E26" s="20">
        <v>1</v>
      </c>
      <c r="F26" s="19">
        <v>0</v>
      </c>
      <c r="G26" s="20"/>
      <c r="H26" s="22" t="s">
        <v>47</v>
      </c>
      <c r="I26" s="23">
        <f>SUM(I22:I25)</f>
        <v>143</v>
      </c>
      <c r="J26" s="24">
        <f>SUM(J22:J25)</f>
        <v>22</v>
      </c>
      <c r="K26" s="23">
        <f>SUM(K22:K25)</f>
        <v>112</v>
      </c>
      <c r="L26" s="35">
        <f>SUM(L22:L25)</f>
        <v>9</v>
      </c>
      <c r="M26" s="35">
        <f>SUM(M22:M25)</f>
        <v>0</v>
      </c>
    </row>
    <row r="27" spans="1:13" ht="11.25" customHeight="1">
      <c r="A27" s="26" t="s">
        <v>48</v>
      </c>
      <c r="B27" s="27">
        <v>12</v>
      </c>
      <c r="C27" s="28">
        <v>3</v>
      </c>
      <c r="D27" s="27">
        <v>9</v>
      </c>
      <c r="E27" s="28">
        <v>0</v>
      </c>
      <c r="F27" s="27">
        <v>0</v>
      </c>
      <c r="G27" s="20"/>
      <c r="H27" s="18" t="s">
        <v>49</v>
      </c>
      <c r="I27" s="19">
        <v>39</v>
      </c>
      <c r="J27" s="20">
        <v>5</v>
      </c>
      <c r="K27" s="19">
        <v>34</v>
      </c>
      <c r="L27" s="33">
        <v>0</v>
      </c>
      <c r="M27" s="33">
        <v>0</v>
      </c>
    </row>
    <row r="28" spans="1:13" s="29" customFormat="1" ht="11.25" customHeight="1">
      <c r="A28" s="36" t="s">
        <v>8</v>
      </c>
      <c r="B28" s="21">
        <f>SUM(B23:B27)</f>
        <v>131</v>
      </c>
      <c r="C28" s="25">
        <f>SUM(C23:C27)</f>
        <v>25</v>
      </c>
      <c r="D28" s="21">
        <f>SUM(D23:D27)</f>
        <v>102</v>
      </c>
      <c r="E28" s="25">
        <f>SUM(E23:E27)</f>
        <v>4</v>
      </c>
      <c r="F28" s="21">
        <f>SUM(F23:F27)</f>
        <v>0</v>
      </c>
      <c r="G28" s="25"/>
      <c r="H28" s="26" t="s">
        <v>50</v>
      </c>
      <c r="I28" s="27">
        <v>29</v>
      </c>
      <c r="J28" s="28">
        <v>3</v>
      </c>
      <c r="K28" s="27">
        <v>25</v>
      </c>
      <c r="L28" s="34">
        <v>1</v>
      </c>
      <c r="M28" s="34">
        <v>0</v>
      </c>
    </row>
    <row r="29" spans="1:13" ht="11.25" customHeight="1">
      <c r="A29" s="26" t="s">
        <v>51</v>
      </c>
      <c r="B29" s="27">
        <v>19</v>
      </c>
      <c r="C29" s="28">
        <v>10</v>
      </c>
      <c r="D29" s="27">
        <v>8</v>
      </c>
      <c r="E29" s="28">
        <v>1</v>
      </c>
      <c r="F29" s="27">
        <v>0</v>
      </c>
      <c r="G29" s="20"/>
      <c r="H29" s="18" t="s">
        <v>52</v>
      </c>
      <c r="I29" s="19">
        <v>40</v>
      </c>
      <c r="J29" s="20">
        <v>9</v>
      </c>
      <c r="K29" s="19">
        <v>29</v>
      </c>
      <c r="L29" s="33">
        <v>2</v>
      </c>
      <c r="M29" s="33">
        <v>0</v>
      </c>
    </row>
    <row r="30" spans="1:13" s="29" customFormat="1" ht="11.25" customHeight="1">
      <c r="A30" s="36" t="s">
        <v>8</v>
      </c>
      <c r="B30" s="21">
        <f>SUM(B29)</f>
        <v>19</v>
      </c>
      <c r="C30" s="25">
        <f>SUM(C29)</f>
        <v>10</v>
      </c>
      <c r="D30" s="21">
        <f>SUM(D29)</f>
        <v>8</v>
      </c>
      <c r="E30" s="25">
        <f>SUM(E29)</f>
        <v>1</v>
      </c>
      <c r="F30" s="21">
        <f>SUM(F29)</f>
        <v>0</v>
      </c>
      <c r="G30" s="25"/>
      <c r="H30" s="26" t="s">
        <v>53</v>
      </c>
      <c r="I30" s="27">
        <v>39</v>
      </c>
      <c r="J30" s="28">
        <v>3</v>
      </c>
      <c r="K30" s="27">
        <v>33</v>
      </c>
      <c r="L30" s="34">
        <v>3</v>
      </c>
      <c r="M30" s="34">
        <v>0</v>
      </c>
    </row>
    <row r="31" spans="1:13" ht="11.25" customHeight="1">
      <c r="A31" s="26" t="s">
        <v>54</v>
      </c>
      <c r="B31" s="27">
        <v>11</v>
      </c>
      <c r="C31" s="28">
        <v>2</v>
      </c>
      <c r="D31" s="27">
        <v>9</v>
      </c>
      <c r="E31" s="28">
        <v>0</v>
      </c>
      <c r="F31" s="27">
        <v>0</v>
      </c>
      <c r="G31" s="20"/>
      <c r="H31" s="22" t="s">
        <v>55</v>
      </c>
      <c r="I31" s="23">
        <f>SUM(I27:I30)</f>
        <v>147</v>
      </c>
      <c r="J31" s="23">
        <f>SUM(J27:J30)</f>
        <v>20</v>
      </c>
      <c r="K31" s="23">
        <f>SUM(K27:K30)</f>
        <v>121</v>
      </c>
      <c r="L31" s="23">
        <f>SUM(L27:L30)</f>
        <v>6</v>
      </c>
      <c r="M31" s="23">
        <f>SUM(M27:M30)</f>
        <v>0</v>
      </c>
    </row>
    <row r="32" spans="1:13" ht="11.25" customHeight="1">
      <c r="A32" s="18" t="s">
        <v>56</v>
      </c>
      <c r="B32" s="19">
        <v>8</v>
      </c>
      <c r="C32" s="20">
        <v>2</v>
      </c>
      <c r="D32" s="19">
        <v>6</v>
      </c>
      <c r="E32" s="20">
        <v>0</v>
      </c>
      <c r="F32" s="19">
        <v>0</v>
      </c>
      <c r="G32" s="20"/>
      <c r="H32" s="18" t="s">
        <v>57</v>
      </c>
      <c r="I32" s="19">
        <v>28</v>
      </c>
      <c r="J32" s="20">
        <v>5</v>
      </c>
      <c r="K32" s="19">
        <v>22</v>
      </c>
      <c r="L32" s="33">
        <v>1</v>
      </c>
      <c r="M32" s="33">
        <v>0</v>
      </c>
    </row>
    <row r="33" spans="1:13" s="29" customFormat="1" ht="11.25" customHeight="1">
      <c r="A33" s="22" t="s">
        <v>8</v>
      </c>
      <c r="B33" s="23">
        <f>SUM(B31:B32)</f>
        <v>19</v>
      </c>
      <c r="C33" s="24">
        <f>SUM(C31:C32)</f>
        <v>4</v>
      </c>
      <c r="D33" s="23">
        <f>SUM(D31:D32)</f>
        <v>15</v>
      </c>
      <c r="E33" s="24">
        <f>SUM(E31:E32)</f>
        <v>0</v>
      </c>
      <c r="F33" s="23">
        <f>SUM(F31:F32)</f>
        <v>0</v>
      </c>
      <c r="G33" s="25"/>
      <c r="H33" s="26" t="s">
        <v>58</v>
      </c>
      <c r="I33" s="27">
        <v>18</v>
      </c>
      <c r="J33" s="28">
        <v>2</v>
      </c>
      <c r="K33" s="27">
        <v>16</v>
      </c>
      <c r="L33" s="34">
        <v>0</v>
      </c>
      <c r="M33" s="34">
        <v>0</v>
      </c>
    </row>
    <row r="34" spans="1:13" ht="11.25" customHeight="1">
      <c r="A34" s="18" t="s">
        <v>59</v>
      </c>
      <c r="B34" s="19">
        <v>45</v>
      </c>
      <c r="C34" s="20">
        <v>11</v>
      </c>
      <c r="D34" s="19">
        <v>30</v>
      </c>
      <c r="E34" s="20">
        <v>4</v>
      </c>
      <c r="F34" s="19">
        <v>0</v>
      </c>
      <c r="G34" s="20"/>
      <c r="H34" s="18" t="s">
        <v>60</v>
      </c>
      <c r="I34" s="19">
        <v>13</v>
      </c>
      <c r="J34" s="20">
        <v>6</v>
      </c>
      <c r="K34" s="19">
        <v>7</v>
      </c>
      <c r="L34" s="33">
        <v>0</v>
      </c>
      <c r="M34" s="33">
        <v>0</v>
      </c>
    </row>
    <row r="35" spans="1:13" ht="11.25" customHeight="1">
      <c r="A35" s="26" t="s">
        <v>61</v>
      </c>
      <c r="B35" s="27">
        <v>35</v>
      </c>
      <c r="C35" s="28">
        <v>15</v>
      </c>
      <c r="D35" s="27">
        <v>18</v>
      </c>
      <c r="E35" s="28">
        <v>2</v>
      </c>
      <c r="F35" s="27">
        <v>0</v>
      </c>
      <c r="G35" s="20"/>
      <c r="H35" s="26" t="s">
        <v>62</v>
      </c>
      <c r="I35" s="27">
        <v>54</v>
      </c>
      <c r="J35" s="28">
        <v>6</v>
      </c>
      <c r="K35" s="27">
        <v>46</v>
      </c>
      <c r="L35" s="34">
        <v>2</v>
      </c>
      <c r="M35" s="34">
        <v>0</v>
      </c>
    </row>
    <row r="36" spans="1:13" s="29" customFormat="1" ht="11.25" customHeight="1">
      <c r="A36" s="36" t="s">
        <v>8</v>
      </c>
      <c r="B36" s="21">
        <f>SUM(B34:B35)</f>
        <v>80</v>
      </c>
      <c r="C36" s="25">
        <f>SUM(C34:C35)</f>
        <v>26</v>
      </c>
      <c r="D36" s="21">
        <f>SUM(D34:D35)</f>
        <v>48</v>
      </c>
      <c r="E36" s="25">
        <f>SUM(E34:E35)</f>
        <v>6</v>
      </c>
      <c r="F36" s="21">
        <f>SUM(F34:F35)</f>
        <v>0</v>
      </c>
      <c r="G36" s="25"/>
      <c r="H36" s="22" t="s">
        <v>63</v>
      </c>
      <c r="I36" s="23">
        <f>SUM(I32:I35)</f>
        <v>113</v>
      </c>
      <c r="J36" s="24">
        <f>SUM(J32:J35)</f>
        <v>19</v>
      </c>
      <c r="K36" s="23">
        <f>SUM(K32:K35)</f>
        <v>91</v>
      </c>
      <c r="L36" s="24">
        <f>SUM(L32:L35)</f>
        <v>3</v>
      </c>
      <c r="M36" s="23">
        <f>SUM(M32:M35)</f>
        <v>0</v>
      </c>
    </row>
    <row r="37" spans="1:13" ht="11.25" customHeight="1">
      <c r="A37" s="26" t="s">
        <v>64</v>
      </c>
      <c r="B37" s="27">
        <v>33</v>
      </c>
      <c r="C37" s="28">
        <v>12</v>
      </c>
      <c r="D37" s="27">
        <v>19</v>
      </c>
      <c r="E37" s="28">
        <v>2</v>
      </c>
      <c r="F37" s="27">
        <v>0</v>
      </c>
      <c r="G37" s="20"/>
      <c r="H37" s="36" t="s">
        <v>65</v>
      </c>
      <c r="I37" s="21">
        <f>SUM(I36,I31,I26,I21,I16,I11)</f>
        <v>720</v>
      </c>
      <c r="J37" s="25">
        <f>SUM(J36,J31,J26,J21,J16,J11)</f>
        <v>132</v>
      </c>
      <c r="K37" s="21">
        <f>SUM(K36,K31,K26,K21,K16,K11)</f>
        <v>551</v>
      </c>
      <c r="L37" s="37">
        <f>SUM(L36,L31,L26,L21,L16,L11)</f>
        <v>37</v>
      </c>
      <c r="M37" s="37">
        <f>SUM(M36,M31,M26,M21,M16,M11)</f>
        <v>0</v>
      </c>
    </row>
    <row r="38" spans="1:13" ht="11.25" customHeight="1">
      <c r="A38" s="18" t="s">
        <v>66</v>
      </c>
      <c r="B38" s="19">
        <v>66</v>
      </c>
      <c r="C38" s="20">
        <v>15</v>
      </c>
      <c r="D38" s="19">
        <v>48</v>
      </c>
      <c r="E38" s="20">
        <v>3</v>
      </c>
      <c r="F38" s="19">
        <v>0</v>
      </c>
      <c r="G38" s="20"/>
      <c r="H38" s="26" t="s">
        <v>67</v>
      </c>
      <c r="I38" s="27">
        <v>18</v>
      </c>
      <c r="J38" s="28">
        <v>2</v>
      </c>
      <c r="K38" s="27">
        <v>15</v>
      </c>
      <c r="L38" s="34">
        <v>1</v>
      </c>
      <c r="M38" s="34">
        <v>0</v>
      </c>
    </row>
    <row r="39" spans="1:13" ht="11.25" customHeight="1">
      <c r="A39" s="26" t="s">
        <v>68</v>
      </c>
      <c r="B39" s="27">
        <v>48</v>
      </c>
      <c r="C39" s="28">
        <v>15</v>
      </c>
      <c r="D39" s="27">
        <v>26</v>
      </c>
      <c r="E39" s="28">
        <v>7</v>
      </c>
      <c r="F39" s="27">
        <v>0</v>
      </c>
      <c r="G39" s="20"/>
      <c r="H39" s="18" t="s">
        <v>69</v>
      </c>
      <c r="I39" s="19">
        <v>21</v>
      </c>
      <c r="J39" s="20">
        <v>5</v>
      </c>
      <c r="K39" s="19">
        <v>11</v>
      </c>
      <c r="L39" s="33">
        <v>5</v>
      </c>
      <c r="M39" s="33">
        <v>0</v>
      </c>
    </row>
    <row r="40" spans="1:13" ht="11.25" customHeight="1">
      <c r="A40" s="22" t="s">
        <v>20</v>
      </c>
      <c r="B40" s="23">
        <f>SUM(B37:B39)</f>
        <v>147</v>
      </c>
      <c r="C40" s="24">
        <f>SUM(C37:C39)</f>
        <v>42</v>
      </c>
      <c r="D40" s="23">
        <f>SUM(D37:D39)</f>
        <v>93</v>
      </c>
      <c r="E40" s="24">
        <f>SUM(E37:E39)</f>
        <v>12</v>
      </c>
      <c r="F40" s="23">
        <f>SUM(F37:F39)</f>
        <v>0</v>
      </c>
      <c r="G40" s="20"/>
      <c r="H40" s="22" t="s">
        <v>8</v>
      </c>
      <c r="I40" s="23">
        <f>SUM(I38:I39)</f>
        <v>39</v>
      </c>
      <c r="J40" s="24">
        <f>SUM(J38:J39)</f>
        <v>7</v>
      </c>
      <c r="K40" s="23">
        <f>SUM(K38:K39)</f>
        <v>26</v>
      </c>
      <c r="L40" s="35">
        <f>SUM(L38:L39)</f>
        <v>6</v>
      </c>
      <c r="M40" s="35">
        <f>SUM(M38:M39)</f>
        <v>0</v>
      </c>
    </row>
    <row r="41" spans="1:13" s="29" customFormat="1" ht="11.25" customHeight="1">
      <c r="A41" s="18" t="s">
        <v>70</v>
      </c>
      <c r="B41" s="19">
        <v>39</v>
      </c>
      <c r="C41" s="20">
        <v>10</v>
      </c>
      <c r="D41" s="19">
        <v>28</v>
      </c>
      <c r="E41" s="20">
        <v>1</v>
      </c>
      <c r="F41" s="19">
        <v>0</v>
      </c>
      <c r="G41" s="25"/>
      <c r="H41" s="18" t="s">
        <v>71</v>
      </c>
      <c r="I41" s="19">
        <v>27</v>
      </c>
      <c r="J41" s="20">
        <v>4</v>
      </c>
      <c r="K41" s="19">
        <v>20</v>
      </c>
      <c r="L41" s="33">
        <v>3</v>
      </c>
      <c r="M41" s="33">
        <v>0</v>
      </c>
    </row>
    <row r="42" spans="1:13" ht="11.25" customHeight="1">
      <c r="A42" s="26" t="s">
        <v>72</v>
      </c>
      <c r="B42" s="27">
        <v>32</v>
      </c>
      <c r="C42" s="28">
        <v>5</v>
      </c>
      <c r="D42" s="27">
        <v>26</v>
      </c>
      <c r="E42" s="28">
        <v>1</v>
      </c>
      <c r="F42" s="27">
        <v>0</v>
      </c>
      <c r="G42" s="20"/>
      <c r="H42" s="22" t="s">
        <v>8</v>
      </c>
      <c r="I42" s="23">
        <f>SUM(I41)</f>
        <v>27</v>
      </c>
      <c r="J42" s="24">
        <f>SUM(J41)</f>
        <v>4</v>
      </c>
      <c r="K42" s="23">
        <f>SUM(K41)</f>
        <v>20</v>
      </c>
      <c r="L42" s="35">
        <f>SUM(L41)</f>
        <v>3</v>
      </c>
      <c r="M42" s="35">
        <f>SUM(M41)</f>
        <v>0</v>
      </c>
    </row>
    <row r="43" spans="1:13" ht="11.25" customHeight="1">
      <c r="A43" s="18" t="s">
        <v>73</v>
      </c>
      <c r="B43" s="19">
        <v>45</v>
      </c>
      <c r="C43" s="20">
        <v>8</v>
      </c>
      <c r="D43" s="19">
        <v>35</v>
      </c>
      <c r="E43" s="20">
        <v>2</v>
      </c>
      <c r="F43" s="19">
        <v>0</v>
      </c>
      <c r="G43" s="20"/>
      <c r="H43" s="18" t="s">
        <v>74</v>
      </c>
      <c r="I43" s="19">
        <v>31</v>
      </c>
      <c r="J43" s="20">
        <v>2</v>
      </c>
      <c r="K43" s="19">
        <v>26</v>
      </c>
      <c r="L43" s="33">
        <v>3</v>
      </c>
      <c r="M43" s="33">
        <v>0</v>
      </c>
    </row>
    <row r="44" spans="1:13" ht="11.25" customHeight="1">
      <c r="A44" s="26" t="s">
        <v>75</v>
      </c>
      <c r="B44" s="27">
        <v>27</v>
      </c>
      <c r="C44" s="28">
        <v>5</v>
      </c>
      <c r="D44" s="27">
        <v>20</v>
      </c>
      <c r="E44" s="28">
        <v>2</v>
      </c>
      <c r="F44" s="27">
        <v>0</v>
      </c>
      <c r="G44" s="20"/>
      <c r="H44" s="26" t="s">
        <v>76</v>
      </c>
      <c r="I44" s="27">
        <v>15</v>
      </c>
      <c r="J44" s="28">
        <v>4</v>
      </c>
      <c r="K44" s="27">
        <v>10</v>
      </c>
      <c r="L44" s="34">
        <v>1</v>
      </c>
      <c r="M44" s="34">
        <v>0</v>
      </c>
    </row>
    <row r="45" spans="1:13" ht="11.25" customHeight="1">
      <c r="A45" s="36" t="s">
        <v>29</v>
      </c>
      <c r="B45" s="21">
        <f>SUM(B41:B44)</f>
        <v>143</v>
      </c>
      <c r="C45" s="25">
        <f>SUM(C41:C44)</f>
        <v>28</v>
      </c>
      <c r="D45" s="21">
        <f>SUM(D41:D44)</f>
        <v>109</v>
      </c>
      <c r="E45" s="25">
        <f>SUM(E41:E44)</f>
        <v>6</v>
      </c>
      <c r="F45" s="21">
        <f>SUM(F41:F44)</f>
        <v>0</v>
      </c>
      <c r="G45" s="20"/>
      <c r="H45" s="36" t="s">
        <v>8</v>
      </c>
      <c r="I45" s="21">
        <f>SUM(I43:I44)</f>
        <v>46</v>
      </c>
      <c r="J45" s="25">
        <f>SUM(J43:J44)</f>
        <v>6</v>
      </c>
      <c r="K45" s="21">
        <f>SUM(K43:K44)</f>
        <v>36</v>
      </c>
      <c r="L45" s="37">
        <f>SUM(L43:L44)</f>
        <v>4</v>
      </c>
      <c r="M45" s="37">
        <f>SUM(M43:M44)</f>
        <v>0</v>
      </c>
    </row>
    <row r="46" spans="1:13" s="29" customFormat="1" ht="11.25" customHeight="1">
      <c r="A46" s="26" t="s">
        <v>77</v>
      </c>
      <c r="B46" s="27">
        <v>34</v>
      </c>
      <c r="C46" s="28">
        <v>6</v>
      </c>
      <c r="D46" s="27">
        <v>23</v>
      </c>
      <c r="E46" s="28">
        <v>5</v>
      </c>
      <c r="F46" s="27">
        <v>0</v>
      </c>
      <c r="G46" s="25"/>
      <c r="H46" s="26" t="s">
        <v>78</v>
      </c>
      <c r="I46" s="27">
        <v>27</v>
      </c>
      <c r="J46" s="28">
        <v>5</v>
      </c>
      <c r="K46" s="27">
        <v>21</v>
      </c>
      <c r="L46" s="34">
        <v>1</v>
      </c>
      <c r="M46" s="34">
        <v>0</v>
      </c>
    </row>
    <row r="47" spans="1:13" ht="11.25" customHeight="1">
      <c r="A47" s="18" t="s">
        <v>79</v>
      </c>
      <c r="B47" s="19">
        <v>28</v>
      </c>
      <c r="C47" s="20">
        <v>6</v>
      </c>
      <c r="D47" s="19">
        <v>21</v>
      </c>
      <c r="E47" s="20">
        <v>1</v>
      </c>
      <c r="F47" s="19">
        <v>0</v>
      </c>
      <c r="G47" s="20"/>
      <c r="H47" s="18" t="s">
        <v>80</v>
      </c>
      <c r="I47" s="19">
        <v>15</v>
      </c>
      <c r="J47" s="20">
        <v>2</v>
      </c>
      <c r="K47" s="19">
        <v>13</v>
      </c>
      <c r="L47" s="33">
        <v>0</v>
      </c>
      <c r="M47" s="33">
        <v>0</v>
      </c>
    </row>
    <row r="48" spans="1:13" ht="11.25" customHeight="1">
      <c r="A48" s="26" t="s">
        <v>81</v>
      </c>
      <c r="B48" s="27">
        <v>43</v>
      </c>
      <c r="C48" s="28">
        <v>15</v>
      </c>
      <c r="D48" s="27">
        <v>25</v>
      </c>
      <c r="E48" s="28">
        <v>3</v>
      </c>
      <c r="F48" s="27">
        <v>0</v>
      </c>
      <c r="G48" s="20"/>
      <c r="H48" s="22" t="s">
        <v>8</v>
      </c>
      <c r="I48" s="23">
        <f>SUM(I46:I47)</f>
        <v>42</v>
      </c>
      <c r="J48" s="24">
        <f>SUM(J46:J47)</f>
        <v>7</v>
      </c>
      <c r="K48" s="23">
        <f>SUM(K46:K47)</f>
        <v>34</v>
      </c>
      <c r="L48" s="35">
        <f>SUM(L46:L47)</f>
        <v>1</v>
      </c>
      <c r="M48" s="35">
        <f>SUM(M46:M47)</f>
        <v>0</v>
      </c>
    </row>
    <row r="49" spans="1:13" ht="11.25" customHeight="1">
      <c r="A49" s="22" t="s">
        <v>38</v>
      </c>
      <c r="B49" s="23">
        <f>SUM(B46:B48)</f>
        <v>105</v>
      </c>
      <c r="C49" s="24">
        <f>SUM(C46:C48)</f>
        <v>27</v>
      </c>
      <c r="D49" s="23">
        <f>SUM(D46:D48)</f>
        <v>69</v>
      </c>
      <c r="E49" s="24">
        <f>SUM(E46:E48)</f>
        <v>9</v>
      </c>
      <c r="F49" s="23">
        <f>SUM(F46:F48)</f>
        <v>0</v>
      </c>
      <c r="G49" s="20"/>
      <c r="H49" s="18" t="s">
        <v>82</v>
      </c>
      <c r="I49" s="19">
        <v>54</v>
      </c>
      <c r="J49" s="20">
        <v>9</v>
      </c>
      <c r="K49" s="19">
        <v>44</v>
      </c>
      <c r="L49" s="33">
        <v>1</v>
      </c>
      <c r="M49" s="33">
        <v>0</v>
      </c>
    </row>
    <row r="50" spans="1:13" ht="11.25" customHeight="1">
      <c r="A50" s="18" t="s">
        <v>83</v>
      </c>
      <c r="B50" s="19">
        <v>26</v>
      </c>
      <c r="C50" s="20">
        <v>9</v>
      </c>
      <c r="D50" s="19">
        <v>16</v>
      </c>
      <c r="E50" s="20">
        <v>1</v>
      </c>
      <c r="F50" s="19">
        <v>0</v>
      </c>
      <c r="G50" s="20"/>
      <c r="H50" s="26" t="s">
        <v>84</v>
      </c>
      <c r="I50" s="27">
        <v>63</v>
      </c>
      <c r="J50" s="28">
        <v>6</v>
      </c>
      <c r="K50" s="27">
        <v>55</v>
      </c>
      <c r="L50" s="34">
        <v>2</v>
      </c>
      <c r="M50" s="34">
        <v>0</v>
      </c>
    </row>
    <row r="51" spans="1:13" s="29" customFormat="1" ht="11.25" customHeight="1">
      <c r="A51" s="26" t="s">
        <v>85</v>
      </c>
      <c r="B51" s="27">
        <v>12</v>
      </c>
      <c r="C51" s="28">
        <v>2</v>
      </c>
      <c r="D51" s="27">
        <v>9</v>
      </c>
      <c r="E51" s="28">
        <v>1</v>
      </c>
      <c r="F51" s="27">
        <v>0</v>
      </c>
      <c r="G51" s="25"/>
      <c r="H51" s="18" t="s">
        <v>86</v>
      </c>
      <c r="I51" s="19">
        <v>1</v>
      </c>
      <c r="J51" s="20">
        <v>0</v>
      </c>
      <c r="K51" s="19">
        <v>1</v>
      </c>
      <c r="L51" s="33">
        <v>0</v>
      </c>
      <c r="M51" s="33">
        <v>0</v>
      </c>
    </row>
    <row r="52" spans="1:13" ht="11.25" customHeight="1">
      <c r="A52" s="26" t="s">
        <v>87</v>
      </c>
      <c r="B52" s="27">
        <v>74</v>
      </c>
      <c r="C52" s="28">
        <v>7</v>
      </c>
      <c r="D52" s="27">
        <v>62</v>
      </c>
      <c r="E52" s="28">
        <v>5</v>
      </c>
      <c r="F52" s="27">
        <v>0</v>
      </c>
      <c r="G52" s="20"/>
      <c r="H52" s="26" t="s">
        <v>88</v>
      </c>
      <c r="I52" s="27">
        <v>69</v>
      </c>
      <c r="J52" s="28">
        <v>13</v>
      </c>
      <c r="K52" s="27">
        <v>56</v>
      </c>
      <c r="L52" s="34">
        <v>0</v>
      </c>
      <c r="M52" s="34">
        <v>0</v>
      </c>
    </row>
    <row r="53" spans="1:13" ht="11.25" customHeight="1">
      <c r="A53" s="36" t="s">
        <v>47</v>
      </c>
      <c r="B53" s="21">
        <f>SUM(B50:B52)</f>
        <v>112</v>
      </c>
      <c r="C53" s="25">
        <f>SUM(C50:C52)</f>
        <v>18</v>
      </c>
      <c r="D53" s="21">
        <f>SUM(D50:D52)</f>
        <v>87</v>
      </c>
      <c r="E53" s="25">
        <f>SUM(E50:E52)</f>
        <v>7</v>
      </c>
      <c r="F53" s="21">
        <f>SUM(F50:F52)</f>
        <v>0</v>
      </c>
      <c r="G53" s="20"/>
      <c r="H53" s="18" t="s">
        <v>89</v>
      </c>
      <c r="I53" s="19">
        <v>56</v>
      </c>
      <c r="J53" s="20">
        <v>8</v>
      </c>
      <c r="K53" s="19">
        <v>47</v>
      </c>
      <c r="L53" s="33">
        <v>1</v>
      </c>
      <c r="M53" s="33">
        <v>0</v>
      </c>
    </row>
    <row r="54" spans="1:13" ht="11.25" customHeight="1">
      <c r="A54" s="22" t="s">
        <v>65</v>
      </c>
      <c r="B54" s="23">
        <f>SUM(B53,B49,B45,B40)</f>
        <v>507</v>
      </c>
      <c r="C54" s="24">
        <f>SUM(C53,C49,C45,C40)</f>
        <v>115</v>
      </c>
      <c r="D54" s="23">
        <f>SUM(D53,D49,D45,D40)</f>
        <v>358</v>
      </c>
      <c r="E54" s="24">
        <f>SUM(E53,E49,E45,E40)</f>
        <v>34</v>
      </c>
      <c r="F54" s="23">
        <f>SUM(F53,F49,F45,F40)</f>
        <v>0</v>
      </c>
      <c r="G54" s="20"/>
      <c r="H54" s="26" t="s">
        <v>90</v>
      </c>
      <c r="I54" s="27">
        <v>42</v>
      </c>
      <c r="J54" s="28">
        <v>6</v>
      </c>
      <c r="K54" s="27">
        <v>33</v>
      </c>
      <c r="L54" s="34">
        <v>3</v>
      </c>
      <c r="M54" s="34">
        <v>0</v>
      </c>
    </row>
    <row r="55" spans="1:13" ht="11.25" customHeight="1">
      <c r="A55" s="18" t="s">
        <v>91</v>
      </c>
      <c r="B55" s="19">
        <v>16</v>
      </c>
      <c r="C55" s="20">
        <v>5</v>
      </c>
      <c r="D55" s="19">
        <v>10</v>
      </c>
      <c r="E55" s="20">
        <v>1</v>
      </c>
      <c r="F55" s="19">
        <v>0</v>
      </c>
      <c r="G55" s="20"/>
      <c r="H55" s="18" t="s">
        <v>92</v>
      </c>
      <c r="I55" s="19">
        <v>25</v>
      </c>
      <c r="J55" s="20">
        <v>2</v>
      </c>
      <c r="K55" s="19">
        <v>22</v>
      </c>
      <c r="L55" s="33">
        <v>1</v>
      </c>
      <c r="M55" s="33">
        <v>0</v>
      </c>
    </row>
    <row r="56" spans="1:13" s="29" customFormat="1" ht="11.25" customHeight="1">
      <c r="A56" s="26" t="s">
        <v>93</v>
      </c>
      <c r="B56" s="27">
        <v>13</v>
      </c>
      <c r="C56" s="28">
        <v>2</v>
      </c>
      <c r="D56" s="27">
        <v>9</v>
      </c>
      <c r="E56" s="28">
        <v>2</v>
      </c>
      <c r="F56" s="27">
        <v>0</v>
      </c>
      <c r="G56" s="25"/>
      <c r="H56" s="26" t="s">
        <v>94</v>
      </c>
      <c r="I56" s="27">
        <v>24</v>
      </c>
      <c r="J56" s="28">
        <v>7</v>
      </c>
      <c r="K56" s="27">
        <v>15</v>
      </c>
      <c r="L56" s="34">
        <v>2</v>
      </c>
      <c r="M56" s="34">
        <v>0</v>
      </c>
    </row>
    <row r="57" spans="1:13" s="29" customFormat="1" ht="11.25" customHeight="1">
      <c r="A57" s="18" t="s">
        <v>95</v>
      </c>
      <c r="B57" s="19">
        <v>34</v>
      </c>
      <c r="C57" s="20">
        <v>7</v>
      </c>
      <c r="D57" s="19">
        <v>25</v>
      </c>
      <c r="E57" s="20">
        <v>2</v>
      </c>
      <c r="F57" s="19">
        <v>0</v>
      </c>
      <c r="G57" s="25"/>
      <c r="H57" s="18" t="s">
        <v>96</v>
      </c>
      <c r="I57" s="19">
        <v>26</v>
      </c>
      <c r="J57" s="20">
        <v>2</v>
      </c>
      <c r="K57" s="19">
        <v>24</v>
      </c>
      <c r="L57" s="33">
        <v>0</v>
      </c>
      <c r="M57" s="33">
        <v>0</v>
      </c>
    </row>
    <row r="58" spans="1:13" ht="11.25" customHeight="1">
      <c r="A58" s="26" t="s">
        <v>97</v>
      </c>
      <c r="B58" s="27">
        <v>19</v>
      </c>
      <c r="C58" s="28">
        <v>6</v>
      </c>
      <c r="D58" s="27">
        <v>10</v>
      </c>
      <c r="E58" s="28">
        <v>3</v>
      </c>
      <c r="F58" s="27">
        <v>0</v>
      </c>
      <c r="G58" s="20"/>
      <c r="H58" s="26" t="s">
        <v>98</v>
      </c>
      <c r="I58" s="27">
        <v>4</v>
      </c>
      <c r="J58" s="28">
        <v>0</v>
      </c>
      <c r="K58" s="27">
        <v>4</v>
      </c>
      <c r="L58" s="34">
        <v>0</v>
      </c>
      <c r="M58" s="34">
        <v>0</v>
      </c>
    </row>
    <row r="59" spans="1:13" ht="11.25" customHeight="1">
      <c r="A59" s="18" t="s">
        <v>99</v>
      </c>
      <c r="B59" s="19">
        <v>10</v>
      </c>
      <c r="C59" s="20">
        <v>1</v>
      </c>
      <c r="D59" s="19">
        <v>7</v>
      </c>
      <c r="E59" s="20">
        <v>2</v>
      </c>
      <c r="F59" s="19">
        <v>0</v>
      </c>
      <c r="G59" s="20"/>
      <c r="H59" s="36" t="s">
        <v>8</v>
      </c>
      <c r="I59" s="21">
        <f>SUM(I49:I58)</f>
        <v>364</v>
      </c>
      <c r="J59" s="25">
        <f>SUM(J49:J58)</f>
        <v>53</v>
      </c>
      <c r="K59" s="21">
        <f>SUM(K49:K58)</f>
        <v>301</v>
      </c>
      <c r="L59" s="37">
        <f>SUM(L49:L58)</f>
        <v>10</v>
      </c>
      <c r="M59" s="37">
        <f>SUM(M49:M58)</f>
        <v>0</v>
      </c>
    </row>
    <row r="60" spans="1:13" ht="11.25" customHeight="1">
      <c r="A60" s="22" t="s">
        <v>8</v>
      </c>
      <c r="B60" s="23">
        <f>SUM(B55:B59)</f>
        <v>92</v>
      </c>
      <c r="C60" s="24">
        <f>SUM(C55:C59)</f>
        <v>21</v>
      </c>
      <c r="D60" s="23">
        <f>SUM(D55:D59)</f>
        <v>61</v>
      </c>
      <c r="E60" s="24">
        <f>SUM(E55:E59)</f>
        <v>10</v>
      </c>
      <c r="F60" s="23">
        <f>SUM(F55:F59)</f>
        <v>0</v>
      </c>
      <c r="G60" s="20"/>
      <c r="H60" s="26" t="s">
        <v>100</v>
      </c>
      <c r="I60" s="27">
        <v>32</v>
      </c>
      <c r="J60" s="28">
        <v>8</v>
      </c>
      <c r="K60" s="23">
        <v>22</v>
      </c>
      <c r="L60" s="34">
        <v>2</v>
      </c>
      <c r="M60" s="34">
        <v>0</v>
      </c>
    </row>
    <row r="61" spans="1:13" ht="11.25" customHeight="1">
      <c r="A61" s="18" t="s">
        <v>101</v>
      </c>
      <c r="B61" s="19">
        <v>29</v>
      </c>
      <c r="C61" s="20">
        <v>7</v>
      </c>
      <c r="D61" s="19">
        <v>21</v>
      </c>
      <c r="E61" s="20">
        <v>1</v>
      </c>
      <c r="F61" s="19">
        <v>0</v>
      </c>
      <c r="G61" s="20"/>
      <c r="H61" s="18" t="s">
        <v>102</v>
      </c>
      <c r="I61" s="19">
        <v>25</v>
      </c>
      <c r="J61" s="20">
        <v>7</v>
      </c>
      <c r="K61" s="19">
        <v>18</v>
      </c>
      <c r="L61" s="33">
        <v>0</v>
      </c>
      <c r="M61" s="33">
        <v>0</v>
      </c>
    </row>
    <row r="62" spans="1:13" ht="11.25" customHeight="1">
      <c r="A62" s="26" t="s">
        <v>103</v>
      </c>
      <c r="B62" s="27">
        <v>21</v>
      </c>
      <c r="C62" s="28">
        <v>2</v>
      </c>
      <c r="D62" s="27">
        <v>19</v>
      </c>
      <c r="E62" s="28">
        <v>0</v>
      </c>
      <c r="F62" s="27">
        <v>0</v>
      </c>
      <c r="G62" s="20"/>
      <c r="H62" s="26" t="s">
        <v>104</v>
      </c>
      <c r="I62" s="27">
        <v>43</v>
      </c>
      <c r="J62" s="28">
        <v>14</v>
      </c>
      <c r="K62" s="27">
        <v>28</v>
      </c>
      <c r="L62" s="34">
        <v>1</v>
      </c>
      <c r="M62" s="34">
        <v>0</v>
      </c>
    </row>
    <row r="63" spans="1:13" s="29" customFormat="1" ht="11.25" customHeight="1">
      <c r="A63" s="36" t="s">
        <v>20</v>
      </c>
      <c r="B63" s="21">
        <f>SUM(B61:B62)</f>
        <v>50</v>
      </c>
      <c r="C63" s="25">
        <f>SUM(C61:C62)</f>
        <v>9</v>
      </c>
      <c r="D63" s="21">
        <f>SUM(D61:D62)</f>
        <v>40</v>
      </c>
      <c r="E63" s="25">
        <f>SUM(E61:E62)</f>
        <v>1</v>
      </c>
      <c r="F63" s="21">
        <f>SUM(F61:F62)</f>
        <v>0</v>
      </c>
      <c r="G63" s="25"/>
      <c r="H63" s="36" t="s">
        <v>8</v>
      </c>
      <c r="I63" s="21">
        <f>SUM(I60:I62)</f>
        <v>100</v>
      </c>
      <c r="J63" s="25">
        <f>SUM(J60:J62)</f>
        <v>29</v>
      </c>
      <c r="K63" s="21">
        <f>SUM(K60:K62)</f>
        <v>68</v>
      </c>
      <c r="L63" s="37">
        <f>SUM(L60:L62)</f>
        <v>3</v>
      </c>
      <c r="M63" s="37">
        <f>SUM(M60:M62)</f>
        <v>0</v>
      </c>
    </row>
    <row r="64" spans="1:13" ht="11.25" customHeight="1">
      <c r="A64" s="26" t="s">
        <v>105</v>
      </c>
      <c r="B64" s="27">
        <v>35</v>
      </c>
      <c r="C64" s="28">
        <v>4</v>
      </c>
      <c r="D64" s="27">
        <v>31</v>
      </c>
      <c r="E64" s="28">
        <v>0</v>
      </c>
      <c r="F64" s="27">
        <v>0</v>
      </c>
      <c r="G64" s="20"/>
      <c r="H64" s="26" t="s">
        <v>106</v>
      </c>
      <c r="I64" s="27">
        <v>7</v>
      </c>
      <c r="J64" s="28">
        <v>1</v>
      </c>
      <c r="K64" s="27">
        <v>6</v>
      </c>
      <c r="L64" s="34">
        <v>0</v>
      </c>
      <c r="M64" s="34">
        <v>0</v>
      </c>
    </row>
    <row r="65" spans="1:13" ht="11.25" customHeight="1">
      <c r="A65" s="18" t="s">
        <v>107</v>
      </c>
      <c r="B65" s="19">
        <v>18</v>
      </c>
      <c r="C65" s="20">
        <v>0</v>
      </c>
      <c r="D65" s="19">
        <v>17</v>
      </c>
      <c r="E65" s="20">
        <v>1</v>
      </c>
      <c r="F65" s="19">
        <v>0</v>
      </c>
      <c r="G65" s="20"/>
      <c r="H65" s="18" t="s">
        <v>108</v>
      </c>
      <c r="I65" s="19">
        <v>8</v>
      </c>
      <c r="J65" s="20">
        <v>1</v>
      </c>
      <c r="K65" s="19">
        <v>5</v>
      </c>
      <c r="L65" s="33">
        <v>2</v>
      </c>
      <c r="M65" s="33">
        <v>0</v>
      </c>
    </row>
    <row r="66" spans="1:13" s="29" customFormat="1" ht="11.25" customHeight="1">
      <c r="A66" s="22" t="s">
        <v>29</v>
      </c>
      <c r="B66" s="23">
        <f>SUM(B64:B65)</f>
        <v>53</v>
      </c>
      <c r="C66" s="24">
        <f>SUM(C64:C65)</f>
        <v>4</v>
      </c>
      <c r="D66" s="23">
        <f>SUM(D64:D65)</f>
        <v>48</v>
      </c>
      <c r="E66" s="24">
        <f>SUM(E64:E65)</f>
        <v>1</v>
      </c>
      <c r="F66" s="23">
        <f>SUM(F64:F65)</f>
        <v>0</v>
      </c>
      <c r="G66" s="25"/>
      <c r="H66" s="26" t="s">
        <v>109</v>
      </c>
      <c r="I66" s="27">
        <v>14</v>
      </c>
      <c r="J66" s="28">
        <v>0</v>
      </c>
      <c r="K66" s="27">
        <v>10</v>
      </c>
      <c r="L66" s="34">
        <v>4</v>
      </c>
      <c r="M66" s="34">
        <v>0</v>
      </c>
    </row>
    <row r="67" spans="1:13" ht="11.25" customHeight="1">
      <c r="A67" s="18" t="s">
        <v>110</v>
      </c>
      <c r="B67" s="19">
        <v>40</v>
      </c>
      <c r="C67" s="20">
        <v>6</v>
      </c>
      <c r="D67" s="19">
        <v>33</v>
      </c>
      <c r="E67" s="20">
        <v>1</v>
      </c>
      <c r="F67" s="19">
        <v>0</v>
      </c>
      <c r="G67" s="20"/>
      <c r="H67" s="36" t="s">
        <v>8</v>
      </c>
      <c r="I67" s="21">
        <f>SUM(I64:I66)</f>
        <v>29</v>
      </c>
      <c r="J67" s="25">
        <f>SUM(J64:J66)</f>
        <v>2</v>
      </c>
      <c r="K67" s="21">
        <f>SUM(K64:K66)</f>
        <v>21</v>
      </c>
      <c r="L67" s="37">
        <f>SUM(L64:L66)</f>
        <v>6</v>
      </c>
      <c r="M67" s="37">
        <f>SUM(M64:M66)</f>
        <v>0</v>
      </c>
    </row>
    <row r="68" spans="1:13" ht="11.25" customHeight="1">
      <c r="A68" s="26" t="s">
        <v>111</v>
      </c>
      <c r="B68" s="27">
        <v>11</v>
      </c>
      <c r="C68" s="28">
        <v>0</v>
      </c>
      <c r="D68" s="27">
        <v>11</v>
      </c>
      <c r="E68" s="28">
        <v>0</v>
      </c>
      <c r="F68" s="27">
        <v>0</v>
      </c>
      <c r="G68" s="20"/>
      <c r="H68" s="26" t="s">
        <v>112</v>
      </c>
      <c r="I68" s="27">
        <v>40</v>
      </c>
      <c r="J68" s="28">
        <v>14</v>
      </c>
      <c r="K68" s="27">
        <v>24</v>
      </c>
      <c r="L68" s="34">
        <v>2</v>
      </c>
      <c r="M68" s="34">
        <v>0</v>
      </c>
    </row>
    <row r="69" spans="1:13" s="29" customFormat="1" ht="11.25" customHeight="1">
      <c r="A69" s="36" t="s">
        <v>38</v>
      </c>
      <c r="B69" s="21">
        <f>SUM(B67:B68)</f>
        <v>51</v>
      </c>
      <c r="C69" s="25">
        <f>SUM(C67:C68)</f>
        <v>6</v>
      </c>
      <c r="D69" s="21">
        <f>SUM(D67:D68)</f>
        <v>44</v>
      </c>
      <c r="E69" s="25">
        <f>SUM(E67:E68)</f>
        <v>1</v>
      </c>
      <c r="F69" s="21">
        <f>SUM(F67:F68)</f>
        <v>0</v>
      </c>
      <c r="G69" s="25"/>
      <c r="H69" s="18" t="s">
        <v>113</v>
      </c>
      <c r="I69" s="19">
        <v>29</v>
      </c>
      <c r="J69" s="20">
        <v>11</v>
      </c>
      <c r="K69" s="19">
        <v>17</v>
      </c>
      <c r="L69" s="33">
        <v>1</v>
      </c>
      <c r="M69" s="33">
        <v>0</v>
      </c>
    </row>
    <row r="70" spans="1:13" ht="11.25" customHeight="1">
      <c r="A70" s="26" t="s">
        <v>114</v>
      </c>
      <c r="B70" s="27">
        <v>13</v>
      </c>
      <c r="C70" s="28">
        <v>1</v>
      </c>
      <c r="D70" s="27">
        <v>11</v>
      </c>
      <c r="E70" s="28">
        <v>1</v>
      </c>
      <c r="F70" s="27">
        <v>0</v>
      </c>
      <c r="G70" s="20"/>
      <c r="H70" s="26" t="s">
        <v>115</v>
      </c>
      <c r="I70" s="27">
        <v>29</v>
      </c>
      <c r="J70" s="28">
        <v>4</v>
      </c>
      <c r="K70" s="27">
        <v>25</v>
      </c>
      <c r="L70" s="34">
        <v>0</v>
      </c>
      <c r="M70" s="34">
        <v>0</v>
      </c>
    </row>
    <row r="71" spans="1:13" ht="11.25" customHeight="1">
      <c r="A71" s="18" t="s">
        <v>116</v>
      </c>
      <c r="B71" s="19">
        <v>18</v>
      </c>
      <c r="C71" s="20">
        <v>3</v>
      </c>
      <c r="D71" s="19">
        <v>14</v>
      </c>
      <c r="E71" s="20">
        <v>1</v>
      </c>
      <c r="F71" s="19">
        <v>0</v>
      </c>
      <c r="G71" s="20"/>
      <c r="H71" s="36" t="s">
        <v>8</v>
      </c>
      <c r="I71" s="21">
        <f>SUM(I68:I70)</f>
        <v>98</v>
      </c>
      <c r="J71" s="25">
        <f>SUM(J68:J70)</f>
        <v>29</v>
      </c>
      <c r="K71" s="21">
        <f>SUM(K68:K70)</f>
        <v>66</v>
      </c>
      <c r="L71" s="37">
        <f>SUM(L68:L70)</f>
        <v>3</v>
      </c>
      <c r="M71" s="37">
        <f>SUM(M68:M70)</f>
        <v>0</v>
      </c>
    </row>
    <row r="72" spans="1:13" s="29" customFormat="1" ht="11.25" customHeight="1">
      <c r="A72" s="26" t="s">
        <v>117</v>
      </c>
      <c r="B72" s="27">
        <v>6</v>
      </c>
      <c r="C72" s="28">
        <v>2</v>
      </c>
      <c r="D72" s="27">
        <v>4</v>
      </c>
      <c r="E72" s="28">
        <v>0</v>
      </c>
      <c r="F72" s="27">
        <v>0</v>
      </c>
      <c r="G72" s="25"/>
      <c r="H72" s="26" t="s">
        <v>118</v>
      </c>
      <c r="I72" s="27">
        <v>19</v>
      </c>
      <c r="J72" s="28">
        <v>3</v>
      </c>
      <c r="K72" s="27">
        <v>14</v>
      </c>
      <c r="L72" s="34">
        <v>2</v>
      </c>
      <c r="M72" s="34">
        <v>0</v>
      </c>
    </row>
    <row r="73" spans="1:13" ht="11.25" customHeight="1">
      <c r="A73" s="36" t="s">
        <v>47</v>
      </c>
      <c r="B73" s="21">
        <f>SUM(B70:B72)</f>
        <v>37</v>
      </c>
      <c r="C73" s="25">
        <f>SUM(C70:C72)</f>
        <v>6</v>
      </c>
      <c r="D73" s="21">
        <f>SUM(D70:D72)</f>
        <v>29</v>
      </c>
      <c r="E73" s="25">
        <f>SUM(E70:E72)</f>
        <v>2</v>
      </c>
      <c r="F73" s="21">
        <f>SUM(F70:F72)</f>
        <v>0</v>
      </c>
      <c r="G73" s="20"/>
      <c r="H73" s="36" t="s">
        <v>8</v>
      </c>
      <c r="I73" s="21">
        <f>SUM(I72)</f>
        <v>19</v>
      </c>
      <c r="J73" s="25">
        <f>SUM(J72)</f>
        <v>3</v>
      </c>
      <c r="K73" s="21">
        <f>SUM(K72)</f>
        <v>14</v>
      </c>
      <c r="L73" s="37">
        <f>SUM(L72)</f>
        <v>2</v>
      </c>
      <c r="M73" s="37">
        <f>SUM(M72)</f>
        <v>0</v>
      </c>
    </row>
    <row r="74" spans="1:13" ht="11.25" customHeight="1">
      <c r="A74" s="22" t="s">
        <v>8</v>
      </c>
      <c r="B74" s="23">
        <f>SUM(B73,B69,B66,B63)</f>
        <v>191</v>
      </c>
      <c r="C74" s="24">
        <f>SUM(C73,C69,C66,C63)</f>
        <v>25</v>
      </c>
      <c r="D74" s="23">
        <f>SUM(D73,D69,D66,D63)</f>
        <v>161</v>
      </c>
      <c r="E74" s="24">
        <f>SUM(E73,E69,E66,E63)</f>
        <v>5</v>
      </c>
      <c r="F74" s="23">
        <f>SUM(F73,F69,F66,F63)</f>
        <v>0</v>
      </c>
      <c r="G74" s="20"/>
      <c r="H74" s="26" t="s">
        <v>119</v>
      </c>
      <c r="I74" s="27">
        <v>17</v>
      </c>
      <c r="J74" s="28">
        <v>3</v>
      </c>
      <c r="K74" s="27">
        <v>14</v>
      </c>
      <c r="L74" s="34">
        <v>0</v>
      </c>
      <c r="M74" s="34">
        <v>0</v>
      </c>
    </row>
    <row r="75" spans="1:13" ht="11.25" customHeight="1">
      <c r="A75" s="18" t="s">
        <v>120</v>
      </c>
      <c r="B75" s="19">
        <v>62</v>
      </c>
      <c r="C75" s="20">
        <v>17</v>
      </c>
      <c r="D75" s="19">
        <v>43</v>
      </c>
      <c r="E75" s="20">
        <v>2</v>
      </c>
      <c r="F75" s="19">
        <v>0</v>
      </c>
      <c r="G75" s="20"/>
      <c r="H75" s="18" t="s">
        <v>121</v>
      </c>
      <c r="I75" s="19">
        <v>19</v>
      </c>
      <c r="J75" s="20">
        <v>4</v>
      </c>
      <c r="K75" s="19">
        <v>15</v>
      </c>
      <c r="L75" s="33">
        <v>0</v>
      </c>
      <c r="M75" s="33">
        <v>0</v>
      </c>
    </row>
    <row r="76" spans="1:13" s="29" customFormat="1" ht="11.25" customHeight="1">
      <c r="A76" s="22" t="s">
        <v>8</v>
      </c>
      <c r="B76" s="23">
        <f>SUM(B75)</f>
        <v>62</v>
      </c>
      <c r="C76" s="24">
        <f>SUM(C75)</f>
        <v>17</v>
      </c>
      <c r="D76" s="23">
        <f>SUM(D75)</f>
        <v>43</v>
      </c>
      <c r="E76" s="24">
        <f>SUM(E75)</f>
        <v>2</v>
      </c>
      <c r="F76" s="23">
        <f>SUM(F75)</f>
        <v>0</v>
      </c>
      <c r="G76" s="25"/>
      <c r="H76" s="26" t="s">
        <v>122</v>
      </c>
      <c r="I76" s="27">
        <v>7</v>
      </c>
      <c r="J76" s="28">
        <v>4</v>
      </c>
      <c r="K76" s="27">
        <v>2</v>
      </c>
      <c r="L76" s="34">
        <v>1</v>
      </c>
      <c r="M76" s="34">
        <v>0</v>
      </c>
    </row>
    <row r="77" spans="1:13" s="29" customFormat="1" ht="11.25" customHeight="1">
      <c r="A77" s="18" t="s">
        <v>123</v>
      </c>
      <c r="B77" s="19">
        <v>16</v>
      </c>
      <c r="C77" s="20">
        <v>4</v>
      </c>
      <c r="D77" s="19">
        <v>8</v>
      </c>
      <c r="E77" s="20">
        <v>4</v>
      </c>
      <c r="F77" s="19">
        <v>0</v>
      </c>
      <c r="G77" s="25"/>
      <c r="H77" s="36" t="s">
        <v>8</v>
      </c>
      <c r="I77" s="21">
        <f>SUM(I74:I76)</f>
        <v>43</v>
      </c>
      <c r="J77" s="25">
        <f>SUM(J74:J76)</f>
        <v>11</v>
      </c>
      <c r="K77" s="21">
        <f>SUM(K74:K76)</f>
        <v>31</v>
      </c>
      <c r="L77" s="37">
        <f>SUM(L74:L76)</f>
        <v>1</v>
      </c>
      <c r="M77" s="37">
        <f>SUM(M74:M76)</f>
        <v>0</v>
      </c>
    </row>
    <row r="78" spans="1:13" ht="11.25" customHeight="1">
      <c r="A78" s="22" t="s">
        <v>8</v>
      </c>
      <c r="B78" s="23">
        <f>SUM(B77)</f>
        <v>16</v>
      </c>
      <c r="C78" s="24">
        <f>SUM(C77)</f>
        <v>4</v>
      </c>
      <c r="D78" s="23">
        <f>SUM(D77)</f>
        <v>8</v>
      </c>
      <c r="E78" s="24">
        <f>SUM(E77)</f>
        <v>4</v>
      </c>
      <c r="F78" s="23">
        <f>SUM(F77)</f>
        <v>0</v>
      </c>
      <c r="G78" s="20"/>
      <c r="H78" s="26" t="s">
        <v>124</v>
      </c>
      <c r="I78" s="27">
        <v>16</v>
      </c>
      <c r="J78" s="28">
        <v>7</v>
      </c>
      <c r="K78" s="27">
        <v>8</v>
      </c>
      <c r="L78" s="34">
        <v>1</v>
      </c>
      <c r="M78" s="34">
        <v>0</v>
      </c>
    </row>
    <row r="79" spans="1:13" s="29" customFormat="1" ht="11.25" customHeight="1">
      <c r="A79" s="18" t="s">
        <v>125</v>
      </c>
      <c r="B79" s="19">
        <v>23</v>
      </c>
      <c r="C79" s="20">
        <v>7</v>
      </c>
      <c r="D79" s="19">
        <v>14</v>
      </c>
      <c r="E79" s="20">
        <v>2</v>
      </c>
      <c r="F79" s="19">
        <v>0</v>
      </c>
      <c r="G79" s="25"/>
      <c r="H79" s="36" t="s">
        <v>8</v>
      </c>
      <c r="I79" s="21">
        <f>SUM(I78)</f>
        <v>16</v>
      </c>
      <c r="J79" s="25">
        <f>SUM(J78)</f>
        <v>7</v>
      </c>
      <c r="K79" s="21">
        <f>SUM(K78)</f>
        <v>8</v>
      </c>
      <c r="L79" s="37">
        <f>SUM(L78)</f>
        <v>1</v>
      </c>
      <c r="M79" s="37">
        <f>SUM(M78)</f>
        <v>0</v>
      </c>
    </row>
    <row r="80" spans="1:13" ht="11.25" customHeight="1">
      <c r="A80" s="26" t="s">
        <v>126</v>
      </c>
      <c r="B80" s="27">
        <v>16</v>
      </c>
      <c r="C80" s="28">
        <v>4</v>
      </c>
      <c r="D80" s="27">
        <v>12</v>
      </c>
      <c r="E80" s="28">
        <v>0</v>
      </c>
      <c r="F80" s="27">
        <v>0</v>
      </c>
      <c r="G80" s="20"/>
      <c r="H80" s="26" t="s">
        <v>127</v>
      </c>
      <c r="I80" s="27">
        <v>23</v>
      </c>
      <c r="J80" s="28">
        <v>3</v>
      </c>
      <c r="K80" s="27">
        <v>19</v>
      </c>
      <c r="L80" s="34">
        <v>1</v>
      </c>
      <c r="M80" s="34">
        <v>0</v>
      </c>
    </row>
    <row r="81" spans="1:13" s="29" customFormat="1" ht="11.25" customHeight="1">
      <c r="A81" s="36" t="s">
        <v>8</v>
      </c>
      <c r="B81" s="21">
        <f>SUM(B79:B80)</f>
        <v>39</v>
      </c>
      <c r="C81" s="25">
        <f>SUM(C79:C80)</f>
        <v>11</v>
      </c>
      <c r="D81" s="21">
        <f>SUM(D79:D80)</f>
        <v>26</v>
      </c>
      <c r="E81" s="25">
        <f>SUM(E79:E80)</f>
        <v>2</v>
      </c>
      <c r="F81" s="21">
        <f>SUM(F79:F80)</f>
        <v>0</v>
      </c>
      <c r="G81" s="25"/>
      <c r="H81" s="18" t="s">
        <v>128</v>
      </c>
      <c r="I81" s="19">
        <v>32</v>
      </c>
      <c r="J81" s="20">
        <v>6</v>
      </c>
      <c r="K81" s="19">
        <v>24</v>
      </c>
      <c r="L81" s="33">
        <v>2</v>
      </c>
      <c r="M81" s="33">
        <v>0</v>
      </c>
    </row>
    <row r="82" spans="1:13" ht="11.25" customHeight="1">
      <c r="A82" s="26" t="s">
        <v>129</v>
      </c>
      <c r="B82" s="27">
        <v>28</v>
      </c>
      <c r="C82" s="28">
        <v>17</v>
      </c>
      <c r="D82" s="27">
        <v>11</v>
      </c>
      <c r="E82" s="28">
        <v>0</v>
      </c>
      <c r="F82" s="27">
        <v>0</v>
      </c>
      <c r="G82" s="20"/>
      <c r="H82" s="26" t="s">
        <v>130</v>
      </c>
      <c r="I82" s="27">
        <v>39</v>
      </c>
      <c r="J82" s="28">
        <v>7</v>
      </c>
      <c r="K82" s="27">
        <v>31</v>
      </c>
      <c r="L82" s="34">
        <v>1</v>
      </c>
      <c r="M82" s="34">
        <v>0</v>
      </c>
    </row>
    <row r="83" spans="1:13" ht="11.25" customHeight="1">
      <c r="A83" s="18" t="s">
        <v>131</v>
      </c>
      <c r="B83" s="19">
        <v>32</v>
      </c>
      <c r="C83" s="20">
        <v>7</v>
      </c>
      <c r="D83" s="19">
        <v>22</v>
      </c>
      <c r="E83" s="20">
        <v>3</v>
      </c>
      <c r="F83" s="19">
        <v>0</v>
      </c>
      <c r="G83" s="20"/>
      <c r="H83" s="18" t="s">
        <v>132</v>
      </c>
      <c r="I83" s="19">
        <v>37</v>
      </c>
      <c r="J83" s="20">
        <v>4</v>
      </c>
      <c r="K83" s="19">
        <v>31</v>
      </c>
      <c r="L83" s="33">
        <v>2</v>
      </c>
      <c r="M83" s="33">
        <v>0</v>
      </c>
    </row>
    <row r="84" spans="1:13" s="29" customFormat="1" ht="11.25" customHeight="1">
      <c r="A84" s="26" t="s">
        <v>133</v>
      </c>
      <c r="B84" s="27">
        <v>34</v>
      </c>
      <c r="C84" s="28">
        <v>13</v>
      </c>
      <c r="D84" s="27">
        <v>21</v>
      </c>
      <c r="E84" s="28">
        <v>0</v>
      </c>
      <c r="F84" s="27">
        <v>0</v>
      </c>
      <c r="G84" s="25"/>
      <c r="H84" s="22" t="s">
        <v>8</v>
      </c>
      <c r="I84" s="23">
        <f>SUM(I80:I83)</f>
        <v>131</v>
      </c>
      <c r="J84" s="24">
        <f>SUM(J80:J83)</f>
        <v>20</v>
      </c>
      <c r="K84" s="23">
        <f>SUM(K80:K83)</f>
        <v>105</v>
      </c>
      <c r="L84" s="35">
        <f>SUM(L80:L83)</f>
        <v>6</v>
      </c>
      <c r="M84" s="35">
        <f>SUM(M80:M83)</f>
        <v>0</v>
      </c>
    </row>
    <row r="85" spans="1:13" ht="11.25" customHeight="1">
      <c r="A85" s="18" t="s">
        <v>134</v>
      </c>
      <c r="B85" s="19">
        <v>32</v>
      </c>
      <c r="C85" s="20">
        <v>8</v>
      </c>
      <c r="D85" s="19">
        <v>23</v>
      </c>
      <c r="E85" s="20">
        <v>1</v>
      </c>
      <c r="F85" s="19">
        <v>0</v>
      </c>
      <c r="G85" s="20"/>
      <c r="H85" s="38" t="s">
        <v>135</v>
      </c>
      <c r="I85" s="39">
        <f>SUM(I84,I79,I77,I73,I71,I67,I63,I59,I48,I45,I42,I40,I6,B90,B81,B78,B76,B74,B60,B36,B33,B30,B28,B22,B19,B15,B5)</f>
        <v>2174</v>
      </c>
      <c r="J85" s="40">
        <f>SUM(J84,J79,J77,J73,J71,J67,J63,J59,J48,J45,J42,J40,J6,C90,C81,C78,C76,C74,C60,C36,C33,C30,C28,C22,C19,C15,C5)</f>
        <v>468</v>
      </c>
      <c r="K85" s="39">
        <f>SUM(K84,K79,K77,K73,K71,K67,K63,K59,K48,K45,K42,K40,K6,D90,D81,D78,D76,D74,D60,D36,D33,D30,D28,D22,D19,D15,D5)</f>
        <v>1596</v>
      </c>
      <c r="L85" s="41">
        <f>SUM(L84,L79,L77,L73,L71,L67,L63,L59,L48,L45,L42,L40,L6,E90,E81,E78,E76,E74,E60,E36,E33,E30,E28,E22,E19,E15,E5)</f>
        <v>110</v>
      </c>
      <c r="M85" s="41">
        <f>SUM(M84,M79,M77,M73,M71,M67,M63,M59,M48,M45,M42,M40,M6,F90,F81,F78,F76,F74,F60,F36,F33,F30,F28,F22,F19,F15,F5)</f>
        <v>0</v>
      </c>
    </row>
    <row r="86" spans="1:13" ht="11.25" customHeight="1">
      <c r="A86" s="26" t="s">
        <v>136</v>
      </c>
      <c r="B86" s="27">
        <v>17</v>
      </c>
      <c r="C86" s="28">
        <v>6</v>
      </c>
      <c r="D86" s="27">
        <v>11</v>
      </c>
      <c r="E86" s="28">
        <v>0</v>
      </c>
      <c r="F86" s="27">
        <v>0</v>
      </c>
      <c r="G86" s="20"/>
      <c r="H86" s="22" t="s">
        <v>137</v>
      </c>
      <c r="I86" s="23">
        <f>SUM(B54,I37)</f>
        <v>1227</v>
      </c>
      <c r="J86" s="24">
        <f>SUM(C54,J37)</f>
        <v>247</v>
      </c>
      <c r="K86" s="23">
        <f>SUM(D54,K37)</f>
        <v>909</v>
      </c>
      <c r="L86" s="35">
        <f>SUM(E54,L37)</f>
        <v>71</v>
      </c>
      <c r="M86" s="35">
        <f>SUM(F54,M37)</f>
        <v>0</v>
      </c>
    </row>
    <row r="87" spans="1:13" ht="11.25" customHeight="1">
      <c r="A87" s="18" t="s">
        <v>138</v>
      </c>
      <c r="B87" s="19">
        <v>21</v>
      </c>
      <c r="C87" s="20">
        <v>1</v>
      </c>
      <c r="D87" s="19">
        <v>14</v>
      </c>
      <c r="E87" s="20">
        <v>6</v>
      </c>
      <c r="F87" s="19">
        <v>0</v>
      </c>
      <c r="G87" s="20"/>
      <c r="H87" s="30" t="s">
        <v>139</v>
      </c>
      <c r="I87" s="31">
        <f>SUM(I85:I86)</f>
        <v>3401</v>
      </c>
      <c r="J87" s="32">
        <f>SUM(J85:J86)</f>
        <v>715</v>
      </c>
      <c r="K87" s="31">
        <f>SUM(K85:K86)</f>
        <v>2505</v>
      </c>
      <c r="L87" s="42">
        <f>SUM(L85:L86)</f>
        <v>181</v>
      </c>
      <c r="M87" s="42">
        <f>SUM(M85:M86)</f>
        <v>0</v>
      </c>
    </row>
    <row r="88" spans="1:7" ht="11.25" customHeight="1">
      <c r="A88" s="26" t="s">
        <v>140</v>
      </c>
      <c r="B88" s="27">
        <v>14</v>
      </c>
      <c r="C88" s="28">
        <v>6</v>
      </c>
      <c r="D88" s="27">
        <v>6</v>
      </c>
      <c r="E88" s="28">
        <v>2</v>
      </c>
      <c r="F88" s="27">
        <v>0</v>
      </c>
      <c r="G88" s="20"/>
    </row>
    <row r="89" spans="1:7" ht="11.25" customHeight="1">
      <c r="A89" s="18" t="s">
        <v>141</v>
      </c>
      <c r="B89" s="19">
        <v>29</v>
      </c>
      <c r="C89" s="20">
        <v>9</v>
      </c>
      <c r="D89" s="19">
        <v>19</v>
      </c>
      <c r="E89" s="20">
        <v>1</v>
      </c>
      <c r="F89" s="19">
        <v>0</v>
      </c>
      <c r="G89" s="20"/>
    </row>
    <row r="90" spans="1:13" ht="11.25" customHeight="1">
      <c r="A90" s="22" t="s">
        <v>8</v>
      </c>
      <c r="B90" s="23">
        <f>SUM(B82:B89)</f>
        <v>207</v>
      </c>
      <c r="C90" s="24">
        <f>SUM(C82:C89)</f>
        <v>67</v>
      </c>
      <c r="D90" s="23">
        <f>SUM(D82:D89)</f>
        <v>127</v>
      </c>
      <c r="E90" s="24">
        <f>SUM(E82:E89)</f>
        <v>13</v>
      </c>
      <c r="F90" s="23">
        <f>SUM(F82:F89)</f>
        <v>0</v>
      </c>
      <c r="G90" s="20"/>
      <c r="K90" s="43"/>
      <c r="L90"/>
      <c r="M90"/>
    </row>
    <row r="91" ht="11.25" customHeight="1">
      <c r="G91" s="20"/>
    </row>
    <row r="92" ht="11.25" customHeight="1">
      <c r="G92" s="20"/>
    </row>
    <row r="93" s="29" customFormat="1" ht="11.25" customHeight="1">
      <c r="G93" s="25"/>
    </row>
    <row r="94" ht="11.25" customHeight="1">
      <c r="G94" s="20"/>
    </row>
    <row r="95" ht="11.25" customHeight="1">
      <c r="G95" s="20"/>
    </row>
    <row r="96" s="29" customFormat="1" ht="11.25" customHeight="1">
      <c r="G96" s="25"/>
    </row>
    <row r="97" s="6" customFormat="1" ht="69.75" customHeight="1">
      <c r="G97" s="4"/>
    </row>
    <row r="98" ht="11.25">
      <c r="G98" s="11"/>
    </row>
    <row r="99" ht="11.25">
      <c r="G99" s="11"/>
    </row>
    <row r="100" ht="11.25">
      <c r="G100" s="20"/>
    </row>
    <row r="101" ht="11.25">
      <c r="G101" s="20"/>
    </row>
    <row r="102" ht="11.25">
      <c r="G102" s="20"/>
    </row>
    <row r="103" ht="11.25">
      <c r="G103" s="20"/>
    </row>
    <row r="104" ht="11.25">
      <c r="G104" s="20"/>
    </row>
    <row r="105" s="29" customFormat="1" ht="11.25">
      <c r="G105" s="25"/>
    </row>
    <row r="106" ht="11.25">
      <c r="G106" s="20"/>
    </row>
    <row r="107" ht="11.25">
      <c r="G107" s="20"/>
    </row>
    <row r="108" ht="11.25">
      <c r="G108" s="20"/>
    </row>
    <row r="109" ht="11.25">
      <c r="G109" s="20"/>
    </row>
    <row r="110" ht="11.25">
      <c r="G110" s="20"/>
    </row>
    <row r="111" s="29" customFormat="1" ht="11.25">
      <c r="G111" s="25"/>
    </row>
    <row r="112" ht="11.25">
      <c r="G112" s="20"/>
    </row>
    <row r="113" ht="11.25">
      <c r="G113" s="20"/>
    </row>
    <row r="114" ht="11.25">
      <c r="G114" s="20"/>
    </row>
    <row r="115" ht="11.25">
      <c r="G115" s="20"/>
    </row>
    <row r="116" ht="11.25">
      <c r="G116" s="20"/>
    </row>
    <row r="117" s="29" customFormat="1" ht="11.25">
      <c r="G117" s="25"/>
    </row>
    <row r="118" ht="11.25">
      <c r="G118" s="20"/>
    </row>
    <row r="119" ht="11.25">
      <c r="G119" s="20"/>
    </row>
    <row r="120" ht="11.25">
      <c r="G120" s="20"/>
    </row>
    <row r="121" ht="11.25">
      <c r="G121" s="20"/>
    </row>
    <row r="122" ht="11.25">
      <c r="G122" s="20"/>
    </row>
    <row r="123" s="29" customFormat="1" ht="11.25">
      <c r="G123" s="25"/>
    </row>
    <row r="124" ht="11.25">
      <c r="G124" s="20"/>
    </row>
    <row r="125" ht="11.25">
      <c r="G125" s="20"/>
    </row>
    <row r="126" ht="11.25">
      <c r="G126" s="20"/>
    </row>
    <row r="127" ht="11.25">
      <c r="G127" s="20"/>
    </row>
    <row r="128" ht="11.25">
      <c r="G128" s="20"/>
    </row>
    <row r="129" s="29" customFormat="1" ht="11.25">
      <c r="G129" s="25"/>
    </row>
    <row r="130" ht="11.25">
      <c r="G130" s="20"/>
    </row>
    <row r="131" ht="11.25">
      <c r="G131" s="20"/>
    </row>
    <row r="132" ht="11.25">
      <c r="G132" s="20"/>
    </row>
    <row r="133" ht="11.25">
      <c r="G133" s="20"/>
    </row>
    <row r="134" ht="11.25">
      <c r="G134" s="20"/>
    </row>
    <row r="135" s="29" customFormat="1" ht="11.25">
      <c r="G135" s="25"/>
    </row>
    <row r="136" s="29" customFormat="1" ht="11.25">
      <c r="G136" s="25"/>
    </row>
    <row r="137" ht="11.25">
      <c r="G137" s="20"/>
    </row>
    <row r="138" ht="11.25">
      <c r="G138" s="20"/>
    </row>
    <row r="139" s="29" customFormat="1" ht="11.25">
      <c r="G139" s="25"/>
    </row>
    <row r="140" ht="11.25">
      <c r="G140" s="20"/>
    </row>
    <row r="141" s="29" customFormat="1" ht="11.25">
      <c r="G141" s="25"/>
    </row>
    <row r="142" ht="11.25">
      <c r="G142" s="20"/>
    </row>
    <row r="143" ht="11.25">
      <c r="G143" s="20"/>
    </row>
    <row r="144" s="29" customFormat="1" ht="11.25">
      <c r="G144" s="25"/>
    </row>
    <row r="145" ht="11.25">
      <c r="G145" s="20"/>
    </row>
    <row r="146" ht="11.25">
      <c r="G146" s="20"/>
    </row>
    <row r="147" s="29" customFormat="1" ht="11.25">
      <c r="G147" s="25"/>
    </row>
    <row r="148" ht="11.25">
      <c r="G148" s="20"/>
    </row>
    <row r="149" ht="11.25">
      <c r="G149" s="20"/>
    </row>
    <row r="150" ht="11.25">
      <c r="G150" s="20"/>
    </row>
    <row r="151" ht="11.25">
      <c r="G151" s="20"/>
    </row>
    <row r="152" ht="11.25">
      <c r="G152" s="20"/>
    </row>
    <row r="153" ht="11.25">
      <c r="G153" s="20"/>
    </row>
    <row r="154" ht="11.25">
      <c r="G154" s="20"/>
    </row>
    <row r="155" ht="11.25">
      <c r="G155" s="20"/>
    </row>
    <row r="156" ht="11.25">
      <c r="G156" s="20"/>
    </row>
    <row r="157" ht="11.25">
      <c r="G157" s="20"/>
    </row>
    <row r="158" s="29" customFormat="1" ht="11.25">
      <c r="G158" s="25"/>
    </row>
    <row r="159" ht="11.25">
      <c r="G159" s="20"/>
    </row>
    <row r="160" ht="11.25">
      <c r="G160" s="20"/>
    </row>
    <row r="161" ht="11.25">
      <c r="G161" s="20"/>
    </row>
    <row r="162" s="29" customFormat="1" ht="11.25">
      <c r="G162" s="25"/>
    </row>
    <row r="163" ht="11.25">
      <c r="G163" s="20"/>
    </row>
    <row r="164" ht="11.25">
      <c r="G164" s="20"/>
    </row>
    <row r="165" ht="11.25">
      <c r="G165" s="20"/>
    </row>
    <row r="166" s="29" customFormat="1" ht="11.25">
      <c r="G166" s="25"/>
    </row>
    <row r="167" ht="11.25">
      <c r="G167" s="20"/>
    </row>
    <row r="168" ht="11.25">
      <c r="G168" s="20"/>
    </row>
    <row r="169" ht="11.25">
      <c r="G169" s="20"/>
    </row>
    <row r="170" s="29" customFormat="1" ht="11.25">
      <c r="G170" s="25"/>
    </row>
    <row r="171" ht="11.25">
      <c r="G171" s="20"/>
    </row>
    <row r="172" s="29" customFormat="1" ht="11.25">
      <c r="G172" s="25"/>
    </row>
    <row r="173" ht="11.25">
      <c r="G173" s="20"/>
    </row>
    <row r="174" ht="11.25">
      <c r="G174" s="20"/>
    </row>
    <row r="175" ht="11.25">
      <c r="G175" s="20"/>
    </row>
    <row r="176" s="29" customFormat="1" ht="11.25">
      <c r="G176" s="25"/>
    </row>
    <row r="177" ht="11.25">
      <c r="G177" s="20"/>
    </row>
    <row r="178" s="29" customFormat="1" ht="11.25">
      <c r="G178" s="25"/>
    </row>
    <row r="179" ht="11.25">
      <c r="G179" s="20"/>
    </row>
    <row r="180" ht="11.25">
      <c r="G180" s="20"/>
    </row>
    <row r="181" ht="11.25">
      <c r="G181" s="20"/>
    </row>
    <row r="182" ht="11.25">
      <c r="G182" s="20"/>
    </row>
    <row r="183" s="29" customFormat="1" ht="11.25">
      <c r="G183" s="25"/>
    </row>
    <row r="184" ht="11.25">
      <c r="G184" s="11"/>
    </row>
    <row r="185" ht="11.25">
      <c r="G185" s="11"/>
    </row>
    <row r="186" s="29" customFormat="1" ht="11.25">
      <c r="G186" s="25"/>
    </row>
    <row r="187" s="29" customFormat="1" ht="11.25">
      <c r="G187" s="25"/>
    </row>
    <row r="188" s="29" customFormat="1" ht="11.25">
      <c r="G188" s="25"/>
    </row>
  </sheetData>
  <sheetProtection/>
  <printOptions horizontalCentered="1"/>
  <pageMargins left="0" right="0" top="0.75" bottom="0.5" header="0.25" footer="0.25"/>
  <pageSetup horizontalDpi="600" verticalDpi="600" orientation="portrait" paperSize="5" scale="85" r:id="rId1"/>
  <headerFooter alignWithMargins="0">
    <oddHeader>&amp;CChautauqua County Board of Elections
Primary Election September 12,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0.7109375" style="13" customWidth="1"/>
    <col min="2" max="8" width="5.28125" style="13" customWidth="1"/>
    <col min="9" max="9" width="1.7109375" style="13" customWidth="1"/>
    <col min="10" max="10" width="20.7109375" style="13" customWidth="1"/>
    <col min="11" max="14" width="5.28125" style="13" customWidth="1"/>
    <col min="15" max="15" width="5.28125" style="50" customWidth="1"/>
    <col min="16" max="17" width="5.28125" style="13" customWidth="1"/>
    <col min="18" max="16384" width="9.140625" style="13" customWidth="1"/>
  </cols>
  <sheetData>
    <row r="1" spans="1:17" s="6" customFormat="1" ht="66.75" customHeight="1">
      <c r="A1" s="1" t="s">
        <v>149</v>
      </c>
      <c r="B1" s="2" t="s">
        <v>0</v>
      </c>
      <c r="C1" s="2" t="s">
        <v>167</v>
      </c>
      <c r="D1" s="3" t="s">
        <v>150</v>
      </c>
      <c r="E1" s="2" t="s">
        <v>151</v>
      </c>
      <c r="F1" s="2" t="s">
        <v>152</v>
      </c>
      <c r="G1" s="3" t="s">
        <v>1</v>
      </c>
      <c r="H1" s="2" t="s">
        <v>2</v>
      </c>
      <c r="I1" s="4"/>
      <c r="J1" s="1" t="s">
        <v>149</v>
      </c>
      <c r="K1" s="2" t="s">
        <v>0</v>
      </c>
      <c r="L1" s="2" t="s">
        <v>167</v>
      </c>
      <c r="M1" s="3" t="s">
        <v>150</v>
      </c>
      <c r="N1" s="2" t="s">
        <v>151</v>
      </c>
      <c r="O1" s="46" t="s">
        <v>152</v>
      </c>
      <c r="P1" s="5" t="s">
        <v>1</v>
      </c>
      <c r="Q1" s="5" t="s">
        <v>2</v>
      </c>
    </row>
    <row r="2" spans="1:17" ht="11.25" customHeight="1">
      <c r="A2" s="7" t="s">
        <v>3</v>
      </c>
      <c r="B2" s="8" t="s">
        <v>4</v>
      </c>
      <c r="C2" s="44" t="s">
        <v>144</v>
      </c>
      <c r="D2" s="9" t="s">
        <v>144</v>
      </c>
      <c r="E2" s="44" t="s">
        <v>144</v>
      </c>
      <c r="F2" s="44" t="s">
        <v>144</v>
      </c>
      <c r="G2" s="10" t="s">
        <v>5</v>
      </c>
      <c r="H2" s="8" t="s">
        <v>5</v>
      </c>
      <c r="I2" s="11"/>
      <c r="J2" s="7" t="s">
        <v>3</v>
      </c>
      <c r="K2" s="8" t="s">
        <v>4</v>
      </c>
      <c r="L2" s="9" t="s">
        <v>144</v>
      </c>
      <c r="M2" s="9" t="s">
        <v>144</v>
      </c>
      <c r="N2" s="44" t="s">
        <v>144</v>
      </c>
      <c r="O2" s="47" t="s">
        <v>144</v>
      </c>
      <c r="P2" s="12" t="s">
        <v>5</v>
      </c>
      <c r="Q2" s="12" t="s">
        <v>5</v>
      </c>
    </row>
    <row r="3" spans="1:17" ht="11.25" customHeight="1">
      <c r="A3" s="68" t="s">
        <v>213</v>
      </c>
      <c r="B3" s="14" t="s">
        <v>4</v>
      </c>
      <c r="C3" s="45" t="s">
        <v>153</v>
      </c>
      <c r="D3" s="15" t="s">
        <v>154</v>
      </c>
      <c r="E3" s="45" t="s">
        <v>155</v>
      </c>
      <c r="F3" s="45" t="s">
        <v>156</v>
      </c>
      <c r="G3" s="16" t="s">
        <v>5</v>
      </c>
      <c r="H3" s="14" t="s">
        <v>5</v>
      </c>
      <c r="I3" s="11"/>
      <c r="J3" s="68" t="s">
        <v>213</v>
      </c>
      <c r="K3" s="14" t="s">
        <v>4</v>
      </c>
      <c r="L3" s="15" t="s">
        <v>153</v>
      </c>
      <c r="M3" s="15" t="s">
        <v>154</v>
      </c>
      <c r="N3" s="45" t="s">
        <v>155</v>
      </c>
      <c r="O3" s="48" t="s">
        <v>156</v>
      </c>
      <c r="P3" s="17" t="s">
        <v>5</v>
      </c>
      <c r="Q3" s="17" t="s">
        <v>5</v>
      </c>
    </row>
    <row r="4" spans="1:17" ht="11.25" customHeight="1">
      <c r="A4" s="18" t="s">
        <v>6</v>
      </c>
      <c r="B4" s="19">
        <v>24</v>
      </c>
      <c r="C4" s="19">
        <v>0</v>
      </c>
      <c r="D4" s="20">
        <v>12</v>
      </c>
      <c r="E4" s="19">
        <v>10</v>
      </c>
      <c r="F4" s="19">
        <v>1</v>
      </c>
      <c r="G4" s="20">
        <v>1</v>
      </c>
      <c r="H4" s="19">
        <v>0</v>
      </c>
      <c r="I4" s="20"/>
      <c r="J4" s="18" t="s">
        <v>7</v>
      </c>
      <c r="K4" s="19">
        <v>24</v>
      </c>
      <c r="L4" s="20">
        <v>0</v>
      </c>
      <c r="M4" s="19">
        <v>5</v>
      </c>
      <c r="N4" s="20">
        <v>14</v>
      </c>
      <c r="O4" s="54">
        <v>3</v>
      </c>
      <c r="P4" s="20">
        <v>2</v>
      </c>
      <c r="Q4" s="19">
        <v>0</v>
      </c>
    </row>
    <row r="5" spans="1:17" s="29" customFormat="1" ht="11.25" customHeight="1">
      <c r="A5" s="22" t="s">
        <v>8</v>
      </c>
      <c r="B5" s="23">
        <f>SUM(B4)</f>
        <v>24</v>
      </c>
      <c r="C5" s="23">
        <f aca="true" t="shared" si="0" ref="C5:H5">SUM(C4)</f>
        <v>0</v>
      </c>
      <c r="D5" s="24">
        <f t="shared" si="0"/>
        <v>12</v>
      </c>
      <c r="E5" s="23">
        <f t="shared" si="0"/>
        <v>10</v>
      </c>
      <c r="F5" s="23">
        <f t="shared" si="0"/>
        <v>1</v>
      </c>
      <c r="G5" s="24">
        <f t="shared" si="0"/>
        <v>1</v>
      </c>
      <c r="H5" s="23">
        <f t="shared" si="0"/>
        <v>0</v>
      </c>
      <c r="I5" s="25"/>
      <c r="J5" s="26" t="s">
        <v>9</v>
      </c>
      <c r="K5" s="27">
        <v>29</v>
      </c>
      <c r="L5" s="28">
        <v>2</v>
      </c>
      <c r="M5" s="27">
        <v>9</v>
      </c>
      <c r="N5" s="28">
        <v>9</v>
      </c>
      <c r="O5" s="55">
        <v>1</v>
      </c>
      <c r="P5" s="28">
        <v>8</v>
      </c>
      <c r="Q5" s="27">
        <v>0</v>
      </c>
    </row>
    <row r="6" spans="1:17" ht="11.25" customHeight="1">
      <c r="A6" s="18" t="s">
        <v>10</v>
      </c>
      <c r="B6" s="19">
        <v>20</v>
      </c>
      <c r="C6" s="19">
        <v>1</v>
      </c>
      <c r="D6" s="20">
        <v>7</v>
      </c>
      <c r="E6" s="19">
        <v>12</v>
      </c>
      <c r="F6" s="19">
        <v>0</v>
      </c>
      <c r="G6" s="20">
        <v>0</v>
      </c>
      <c r="H6" s="19">
        <v>0</v>
      </c>
      <c r="I6" s="20"/>
      <c r="J6" s="30" t="s">
        <v>8</v>
      </c>
      <c r="K6" s="31">
        <f>SUM(K4:K5)</f>
        <v>53</v>
      </c>
      <c r="L6" s="32">
        <f aca="true" t="shared" si="1" ref="L6:Q6">SUM(L4:L5)</f>
        <v>2</v>
      </c>
      <c r="M6" s="31">
        <f t="shared" si="1"/>
        <v>14</v>
      </c>
      <c r="N6" s="32">
        <f t="shared" si="1"/>
        <v>23</v>
      </c>
      <c r="O6" s="56">
        <f t="shared" si="1"/>
        <v>4</v>
      </c>
      <c r="P6" s="32">
        <f t="shared" si="1"/>
        <v>10</v>
      </c>
      <c r="Q6" s="31">
        <f t="shared" si="1"/>
        <v>0</v>
      </c>
    </row>
    <row r="7" spans="1:17" ht="11.25" customHeight="1">
      <c r="A7" s="26" t="s">
        <v>11</v>
      </c>
      <c r="B7" s="27">
        <v>24</v>
      </c>
      <c r="C7" s="27">
        <v>1</v>
      </c>
      <c r="D7" s="28">
        <v>8</v>
      </c>
      <c r="E7" s="27">
        <v>11</v>
      </c>
      <c r="F7" s="27">
        <v>3</v>
      </c>
      <c r="G7" s="28">
        <v>1</v>
      </c>
      <c r="H7" s="27">
        <v>0</v>
      </c>
      <c r="I7" s="20"/>
      <c r="J7" s="18" t="s">
        <v>12</v>
      </c>
      <c r="K7" s="19">
        <v>19</v>
      </c>
      <c r="L7" s="20">
        <v>1</v>
      </c>
      <c r="M7" s="19">
        <v>2</v>
      </c>
      <c r="N7" s="20">
        <v>14</v>
      </c>
      <c r="O7" s="57">
        <v>1</v>
      </c>
      <c r="P7" s="33">
        <v>1</v>
      </c>
      <c r="Q7" s="33">
        <v>0</v>
      </c>
    </row>
    <row r="8" spans="1:17" ht="11.25" customHeight="1">
      <c r="A8" s="18" t="s">
        <v>13</v>
      </c>
      <c r="B8" s="19">
        <v>33</v>
      </c>
      <c r="C8" s="19">
        <v>0</v>
      </c>
      <c r="D8" s="20">
        <v>8</v>
      </c>
      <c r="E8" s="19">
        <v>21</v>
      </c>
      <c r="F8" s="19">
        <v>3</v>
      </c>
      <c r="G8" s="20">
        <v>1</v>
      </c>
      <c r="H8" s="19">
        <v>0</v>
      </c>
      <c r="I8" s="20"/>
      <c r="J8" s="26" t="s">
        <v>14</v>
      </c>
      <c r="K8" s="27">
        <v>16</v>
      </c>
      <c r="L8" s="28">
        <v>2</v>
      </c>
      <c r="M8" s="27">
        <v>3</v>
      </c>
      <c r="N8" s="28">
        <v>9</v>
      </c>
      <c r="O8" s="55">
        <v>2</v>
      </c>
      <c r="P8" s="34">
        <v>0</v>
      </c>
      <c r="Q8" s="34">
        <v>0</v>
      </c>
    </row>
    <row r="9" spans="1:17" ht="11.25" customHeight="1">
      <c r="A9" s="26" t="s">
        <v>15</v>
      </c>
      <c r="B9" s="27">
        <v>20</v>
      </c>
      <c r="C9" s="27">
        <v>1</v>
      </c>
      <c r="D9" s="28">
        <v>5</v>
      </c>
      <c r="E9" s="27">
        <v>10</v>
      </c>
      <c r="F9" s="27">
        <v>2</v>
      </c>
      <c r="G9" s="28">
        <v>2</v>
      </c>
      <c r="H9" s="27">
        <v>0</v>
      </c>
      <c r="I9" s="20"/>
      <c r="J9" s="18" t="s">
        <v>16</v>
      </c>
      <c r="K9" s="19">
        <v>32</v>
      </c>
      <c r="L9" s="20">
        <v>2</v>
      </c>
      <c r="M9" s="19">
        <v>5</v>
      </c>
      <c r="N9" s="20">
        <v>23</v>
      </c>
      <c r="O9" s="57">
        <v>2</v>
      </c>
      <c r="P9" s="33">
        <v>0</v>
      </c>
      <c r="Q9" s="33">
        <v>0</v>
      </c>
    </row>
    <row r="10" spans="1:17" ht="11.25" customHeight="1">
      <c r="A10" s="18" t="s">
        <v>17</v>
      </c>
      <c r="B10" s="19">
        <v>11</v>
      </c>
      <c r="C10" s="19">
        <v>0</v>
      </c>
      <c r="D10" s="20">
        <v>3</v>
      </c>
      <c r="E10" s="19">
        <v>5</v>
      </c>
      <c r="F10" s="19">
        <v>1</v>
      </c>
      <c r="G10" s="20">
        <v>2</v>
      </c>
      <c r="H10" s="19">
        <v>0</v>
      </c>
      <c r="I10" s="20"/>
      <c r="J10" s="26" t="s">
        <v>18</v>
      </c>
      <c r="K10" s="27">
        <v>47</v>
      </c>
      <c r="L10" s="28">
        <v>2</v>
      </c>
      <c r="M10" s="27">
        <v>3</v>
      </c>
      <c r="N10" s="28">
        <v>34</v>
      </c>
      <c r="O10" s="55">
        <v>3</v>
      </c>
      <c r="P10" s="34">
        <v>5</v>
      </c>
      <c r="Q10" s="34">
        <v>0</v>
      </c>
    </row>
    <row r="11" spans="1:17" ht="11.25" customHeight="1">
      <c r="A11" s="26" t="s">
        <v>19</v>
      </c>
      <c r="B11" s="27">
        <v>14</v>
      </c>
      <c r="C11" s="27">
        <v>1</v>
      </c>
      <c r="D11" s="28">
        <v>4</v>
      </c>
      <c r="E11" s="27">
        <v>6</v>
      </c>
      <c r="F11" s="27">
        <v>1</v>
      </c>
      <c r="G11" s="28">
        <v>2</v>
      </c>
      <c r="H11" s="27">
        <v>0</v>
      </c>
      <c r="I11" s="20"/>
      <c r="J11" s="22" t="s">
        <v>20</v>
      </c>
      <c r="K11" s="23">
        <f>SUM(K7:K10)</f>
        <v>114</v>
      </c>
      <c r="L11" s="24">
        <f aca="true" t="shared" si="2" ref="L11:Q11">SUM(L7:L10)</f>
        <v>7</v>
      </c>
      <c r="M11" s="23">
        <f t="shared" si="2"/>
        <v>13</v>
      </c>
      <c r="N11" s="24">
        <f t="shared" si="2"/>
        <v>80</v>
      </c>
      <c r="O11" s="49">
        <f t="shared" si="2"/>
        <v>8</v>
      </c>
      <c r="P11" s="35">
        <f t="shared" si="2"/>
        <v>6</v>
      </c>
      <c r="Q11" s="35">
        <f t="shared" si="2"/>
        <v>0</v>
      </c>
    </row>
    <row r="12" spans="1:17" ht="11.25" customHeight="1">
      <c r="A12" s="18" t="s">
        <v>21</v>
      </c>
      <c r="B12" s="19">
        <v>21</v>
      </c>
      <c r="C12" s="19">
        <v>2</v>
      </c>
      <c r="D12" s="20">
        <v>7</v>
      </c>
      <c r="E12" s="19">
        <v>10</v>
      </c>
      <c r="F12" s="19">
        <v>1</v>
      </c>
      <c r="G12" s="20">
        <v>1</v>
      </c>
      <c r="H12" s="19">
        <v>0</v>
      </c>
      <c r="I12" s="20"/>
      <c r="J12" s="18" t="s">
        <v>22</v>
      </c>
      <c r="K12" s="19">
        <v>32</v>
      </c>
      <c r="L12" s="20">
        <v>0</v>
      </c>
      <c r="M12" s="19">
        <v>2</v>
      </c>
      <c r="N12" s="20">
        <v>24</v>
      </c>
      <c r="O12" s="57">
        <v>2</v>
      </c>
      <c r="P12" s="33">
        <v>4</v>
      </c>
      <c r="Q12" s="33">
        <v>0</v>
      </c>
    </row>
    <row r="13" spans="1:17" ht="11.25" customHeight="1">
      <c r="A13" s="26" t="s">
        <v>23</v>
      </c>
      <c r="B13" s="27">
        <v>13</v>
      </c>
      <c r="C13" s="27">
        <v>1</v>
      </c>
      <c r="D13" s="28">
        <v>5</v>
      </c>
      <c r="E13" s="27">
        <v>7</v>
      </c>
      <c r="F13" s="27">
        <v>0</v>
      </c>
      <c r="G13" s="28">
        <v>0</v>
      </c>
      <c r="H13" s="27">
        <v>0</v>
      </c>
      <c r="I13" s="20"/>
      <c r="J13" s="26" t="s">
        <v>24</v>
      </c>
      <c r="K13" s="27">
        <v>18</v>
      </c>
      <c r="L13" s="28">
        <v>0</v>
      </c>
      <c r="M13" s="27">
        <v>1</v>
      </c>
      <c r="N13" s="28">
        <v>10</v>
      </c>
      <c r="O13" s="55">
        <v>6</v>
      </c>
      <c r="P13" s="34">
        <v>1</v>
      </c>
      <c r="Q13" s="34">
        <v>0</v>
      </c>
    </row>
    <row r="14" spans="1:17" ht="11.25" customHeight="1">
      <c r="A14" s="18" t="s">
        <v>25</v>
      </c>
      <c r="B14" s="19">
        <v>14</v>
      </c>
      <c r="C14" s="19">
        <v>1</v>
      </c>
      <c r="D14" s="20">
        <v>2</v>
      </c>
      <c r="E14" s="19">
        <v>7</v>
      </c>
      <c r="F14" s="19">
        <v>2</v>
      </c>
      <c r="G14" s="20">
        <v>2</v>
      </c>
      <c r="H14" s="19">
        <v>0</v>
      </c>
      <c r="I14" s="20"/>
      <c r="J14" s="18" t="s">
        <v>26</v>
      </c>
      <c r="K14" s="19">
        <v>44</v>
      </c>
      <c r="L14" s="20">
        <v>2</v>
      </c>
      <c r="M14" s="19">
        <v>4</v>
      </c>
      <c r="N14" s="20">
        <v>30</v>
      </c>
      <c r="O14" s="57">
        <v>3</v>
      </c>
      <c r="P14" s="33">
        <v>5</v>
      </c>
      <c r="Q14" s="33">
        <v>0</v>
      </c>
    </row>
    <row r="15" spans="1:17" s="29" customFormat="1" ht="11.25" customHeight="1">
      <c r="A15" s="22" t="s">
        <v>8</v>
      </c>
      <c r="B15" s="23">
        <f>SUM(B6:B14)</f>
        <v>170</v>
      </c>
      <c r="C15" s="23">
        <f aca="true" t="shared" si="3" ref="C15:H15">SUM(C6:C14)</f>
        <v>8</v>
      </c>
      <c r="D15" s="24">
        <f t="shared" si="3"/>
        <v>49</v>
      </c>
      <c r="E15" s="23">
        <f t="shared" si="3"/>
        <v>89</v>
      </c>
      <c r="F15" s="23">
        <f t="shared" si="3"/>
        <v>13</v>
      </c>
      <c r="G15" s="24">
        <f t="shared" si="3"/>
        <v>11</v>
      </c>
      <c r="H15" s="23">
        <f t="shared" si="3"/>
        <v>0</v>
      </c>
      <c r="I15" s="25"/>
      <c r="J15" s="26" t="s">
        <v>27</v>
      </c>
      <c r="K15" s="27">
        <v>23</v>
      </c>
      <c r="L15" s="28">
        <v>1</v>
      </c>
      <c r="M15" s="27">
        <v>5</v>
      </c>
      <c r="N15" s="28">
        <v>14</v>
      </c>
      <c r="O15" s="55">
        <v>2</v>
      </c>
      <c r="P15" s="34">
        <v>1</v>
      </c>
      <c r="Q15" s="34">
        <v>0</v>
      </c>
    </row>
    <row r="16" spans="1:17" ht="11.25" customHeight="1">
      <c r="A16" s="18" t="s">
        <v>28</v>
      </c>
      <c r="B16" s="19">
        <v>33</v>
      </c>
      <c r="C16" s="19">
        <v>3</v>
      </c>
      <c r="D16" s="20">
        <v>3</v>
      </c>
      <c r="E16" s="19">
        <v>17</v>
      </c>
      <c r="F16" s="19">
        <v>5</v>
      </c>
      <c r="G16" s="20">
        <v>5</v>
      </c>
      <c r="H16" s="19">
        <v>0</v>
      </c>
      <c r="I16" s="20"/>
      <c r="J16" s="22" t="s">
        <v>29</v>
      </c>
      <c r="K16" s="23">
        <f>SUM(K12:K15)</f>
        <v>117</v>
      </c>
      <c r="L16" s="24">
        <f aca="true" t="shared" si="4" ref="L16:Q16">SUM(L12:L15)</f>
        <v>3</v>
      </c>
      <c r="M16" s="23">
        <f t="shared" si="4"/>
        <v>12</v>
      </c>
      <c r="N16" s="24">
        <f t="shared" si="4"/>
        <v>78</v>
      </c>
      <c r="O16" s="49">
        <f t="shared" si="4"/>
        <v>13</v>
      </c>
      <c r="P16" s="35">
        <f t="shared" si="4"/>
        <v>11</v>
      </c>
      <c r="Q16" s="35">
        <f t="shared" si="4"/>
        <v>0</v>
      </c>
    </row>
    <row r="17" spans="1:17" ht="11.25" customHeight="1">
      <c r="A17" s="26" t="s">
        <v>30</v>
      </c>
      <c r="B17" s="27">
        <v>23</v>
      </c>
      <c r="C17" s="27">
        <v>0</v>
      </c>
      <c r="D17" s="28">
        <v>5</v>
      </c>
      <c r="E17" s="27">
        <v>10</v>
      </c>
      <c r="F17" s="27">
        <v>6</v>
      </c>
      <c r="G17" s="28">
        <v>2</v>
      </c>
      <c r="H17" s="27">
        <v>0</v>
      </c>
      <c r="I17" s="20"/>
      <c r="J17" s="18" t="s">
        <v>31</v>
      </c>
      <c r="K17" s="19">
        <v>29</v>
      </c>
      <c r="L17" s="20">
        <v>5</v>
      </c>
      <c r="M17" s="19">
        <v>6</v>
      </c>
      <c r="N17" s="20">
        <v>12</v>
      </c>
      <c r="O17" s="57">
        <v>4</v>
      </c>
      <c r="P17" s="33">
        <v>2</v>
      </c>
      <c r="Q17" s="33">
        <v>0</v>
      </c>
    </row>
    <row r="18" spans="1:17" ht="11.25" customHeight="1">
      <c r="A18" s="18" t="s">
        <v>32</v>
      </c>
      <c r="B18" s="19">
        <v>26</v>
      </c>
      <c r="C18" s="19">
        <v>0</v>
      </c>
      <c r="D18" s="20">
        <v>7</v>
      </c>
      <c r="E18" s="19">
        <v>13</v>
      </c>
      <c r="F18" s="19">
        <v>2</v>
      </c>
      <c r="G18" s="20">
        <v>4</v>
      </c>
      <c r="H18" s="19">
        <v>0</v>
      </c>
      <c r="I18" s="20"/>
      <c r="J18" s="26" t="s">
        <v>33</v>
      </c>
      <c r="K18" s="27">
        <v>30</v>
      </c>
      <c r="L18" s="28">
        <v>3</v>
      </c>
      <c r="M18" s="27">
        <v>1</v>
      </c>
      <c r="N18" s="28">
        <v>22</v>
      </c>
      <c r="O18" s="55">
        <v>1</v>
      </c>
      <c r="P18" s="34">
        <v>3</v>
      </c>
      <c r="Q18" s="34">
        <v>0</v>
      </c>
    </row>
    <row r="19" spans="1:17" s="29" customFormat="1" ht="11.25" customHeight="1">
      <c r="A19" s="22" t="s">
        <v>8</v>
      </c>
      <c r="B19" s="23">
        <f>SUM(B16:B18)</f>
        <v>82</v>
      </c>
      <c r="C19" s="23">
        <f aca="true" t="shared" si="5" ref="C19:H19">SUM(C16:C18)</f>
        <v>3</v>
      </c>
      <c r="D19" s="24">
        <f t="shared" si="5"/>
        <v>15</v>
      </c>
      <c r="E19" s="23">
        <f t="shared" si="5"/>
        <v>40</v>
      </c>
      <c r="F19" s="23">
        <f t="shared" si="5"/>
        <v>13</v>
      </c>
      <c r="G19" s="24">
        <f t="shared" si="5"/>
        <v>11</v>
      </c>
      <c r="H19" s="23">
        <f t="shared" si="5"/>
        <v>0</v>
      </c>
      <c r="I19" s="25"/>
      <c r="J19" s="18" t="s">
        <v>34</v>
      </c>
      <c r="K19" s="19">
        <v>13</v>
      </c>
      <c r="L19" s="20">
        <v>0</v>
      </c>
      <c r="M19" s="19">
        <v>1</v>
      </c>
      <c r="N19" s="20">
        <v>10</v>
      </c>
      <c r="O19" s="57">
        <v>0</v>
      </c>
      <c r="P19" s="33">
        <v>2</v>
      </c>
      <c r="Q19" s="33">
        <v>0</v>
      </c>
    </row>
    <row r="20" spans="1:17" ht="11.25" customHeight="1">
      <c r="A20" s="18" t="s">
        <v>35</v>
      </c>
      <c r="B20" s="19">
        <v>18</v>
      </c>
      <c r="C20" s="19">
        <v>2</v>
      </c>
      <c r="D20" s="20">
        <v>1</v>
      </c>
      <c r="E20" s="19">
        <v>13</v>
      </c>
      <c r="F20" s="19">
        <v>1</v>
      </c>
      <c r="G20" s="20">
        <v>1</v>
      </c>
      <c r="H20" s="19">
        <v>0</v>
      </c>
      <c r="I20" s="20"/>
      <c r="J20" s="26" t="s">
        <v>36</v>
      </c>
      <c r="K20" s="27">
        <v>14</v>
      </c>
      <c r="L20" s="28">
        <v>1</v>
      </c>
      <c r="M20" s="27">
        <v>4</v>
      </c>
      <c r="N20" s="28">
        <v>9</v>
      </c>
      <c r="O20" s="55">
        <v>0</v>
      </c>
      <c r="P20" s="34">
        <v>0</v>
      </c>
      <c r="Q20" s="34">
        <v>0</v>
      </c>
    </row>
    <row r="21" spans="1:17" ht="11.25" customHeight="1">
      <c r="A21" s="26" t="s">
        <v>37</v>
      </c>
      <c r="B21" s="27">
        <v>17</v>
      </c>
      <c r="C21" s="27">
        <v>2</v>
      </c>
      <c r="D21" s="28">
        <v>2</v>
      </c>
      <c r="E21" s="27">
        <v>7</v>
      </c>
      <c r="F21" s="27">
        <v>3</v>
      </c>
      <c r="G21" s="28">
        <v>3</v>
      </c>
      <c r="H21" s="27">
        <v>0</v>
      </c>
      <c r="I21" s="20"/>
      <c r="J21" s="22" t="s">
        <v>38</v>
      </c>
      <c r="K21" s="23">
        <f>SUM(K17:K20)</f>
        <v>86</v>
      </c>
      <c r="L21" s="24">
        <f aca="true" t="shared" si="6" ref="L21:Q21">SUM(L17:L20)</f>
        <v>9</v>
      </c>
      <c r="M21" s="23">
        <f t="shared" si="6"/>
        <v>12</v>
      </c>
      <c r="N21" s="24">
        <f t="shared" si="6"/>
        <v>53</v>
      </c>
      <c r="O21" s="49">
        <f t="shared" si="6"/>
        <v>5</v>
      </c>
      <c r="P21" s="35">
        <f t="shared" si="6"/>
        <v>7</v>
      </c>
      <c r="Q21" s="35">
        <f t="shared" si="6"/>
        <v>0</v>
      </c>
    </row>
    <row r="22" spans="1:17" s="29" customFormat="1" ht="11.25" customHeight="1">
      <c r="A22" s="36" t="s">
        <v>8</v>
      </c>
      <c r="B22" s="21">
        <f>SUM(B20:B21)</f>
        <v>35</v>
      </c>
      <c r="C22" s="21">
        <f aca="true" t="shared" si="7" ref="C22:H22">SUM(C20:C21)</f>
        <v>4</v>
      </c>
      <c r="D22" s="25">
        <f t="shared" si="7"/>
        <v>3</v>
      </c>
      <c r="E22" s="21">
        <f t="shared" si="7"/>
        <v>20</v>
      </c>
      <c r="F22" s="21">
        <f t="shared" si="7"/>
        <v>4</v>
      </c>
      <c r="G22" s="25">
        <f t="shared" si="7"/>
        <v>4</v>
      </c>
      <c r="H22" s="21">
        <f t="shared" si="7"/>
        <v>0</v>
      </c>
      <c r="I22" s="25"/>
      <c r="J22" s="18" t="s">
        <v>39</v>
      </c>
      <c r="K22" s="19">
        <v>33</v>
      </c>
      <c r="L22" s="20">
        <v>0</v>
      </c>
      <c r="M22" s="19">
        <v>7</v>
      </c>
      <c r="N22" s="20">
        <v>24</v>
      </c>
      <c r="O22" s="57">
        <v>2</v>
      </c>
      <c r="P22" s="33">
        <v>0</v>
      </c>
      <c r="Q22" s="33">
        <v>0</v>
      </c>
    </row>
    <row r="23" spans="1:17" ht="11.25" customHeight="1">
      <c r="A23" s="26" t="s">
        <v>40</v>
      </c>
      <c r="B23" s="27">
        <v>31</v>
      </c>
      <c r="C23" s="27">
        <v>1</v>
      </c>
      <c r="D23" s="28">
        <v>5</v>
      </c>
      <c r="E23" s="27">
        <v>19</v>
      </c>
      <c r="F23" s="27">
        <v>4</v>
      </c>
      <c r="G23" s="28">
        <v>2</v>
      </c>
      <c r="H23" s="27">
        <v>0</v>
      </c>
      <c r="I23" s="20"/>
      <c r="J23" s="26" t="s">
        <v>41</v>
      </c>
      <c r="K23" s="27">
        <v>29</v>
      </c>
      <c r="L23" s="28">
        <v>4</v>
      </c>
      <c r="M23" s="27">
        <v>3</v>
      </c>
      <c r="N23" s="28">
        <v>18</v>
      </c>
      <c r="O23" s="55">
        <v>2</v>
      </c>
      <c r="P23" s="34">
        <v>2</v>
      </c>
      <c r="Q23" s="34">
        <v>0</v>
      </c>
    </row>
    <row r="24" spans="1:17" ht="11.25" customHeight="1">
      <c r="A24" s="18" t="s">
        <v>42</v>
      </c>
      <c r="B24" s="19">
        <v>25</v>
      </c>
      <c r="C24" s="19">
        <v>3</v>
      </c>
      <c r="D24" s="20">
        <v>8</v>
      </c>
      <c r="E24" s="19">
        <v>9</v>
      </c>
      <c r="F24" s="19">
        <v>5</v>
      </c>
      <c r="G24" s="20">
        <v>0</v>
      </c>
      <c r="H24" s="19">
        <v>0</v>
      </c>
      <c r="I24" s="20"/>
      <c r="J24" s="18" t="s">
        <v>43</v>
      </c>
      <c r="K24" s="19">
        <v>41</v>
      </c>
      <c r="L24" s="20">
        <v>2</v>
      </c>
      <c r="M24" s="19">
        <v>4</v>
      </c>
      <c r="N24" s="20">
        <v>31</v>
      </c>
      <c r="O24" s="57">
        <v>1</v>
      </c>
      <c r="P24" s="33">
        <v>3</v>
      </c>
      <c r="Q24" s="33">
        <v>0</v>
      </c>
    </row>
    <row r="25" spans="1:17" ht="11.25" customHeight="1">
      <c r="A25" s="26" t="s">
        <v>44</v>
      </c>
      <c r="B25" s="27">
        <v>20</v>
      </c>
      <c r="C25" s="27">
        <v>2</v>
      </c>
      <c r="D25" s="28">
        <v>3</v>
      </c>
      <c r="E25" s="27">
        <v>8</v>
      </c>
      <c r="F25" s="27">
        <v>5</v>
      </c>
      <c r="G25" s="28">
        <v>2</v>
      </c>
      <c r="H25" s="27">
        <v>0</v>
      </c>
      <c r="I25" s="20"/>
      <c r="J25" s="26" t="s">
        <v>45</v>
      </c>
      <c r="K25" s="27">
        <v>40</v>
      </c>
      <c r="L25" s="28">
        <v>2</v>
      </c>
      <c r="M25" s="27">
        <v>4</v>
      </c>
      <c r="N25" s="28">
        <v>24</v>
      </c>
      <c r="O25" s="55">
        <v>3</v>
      </c>
      <c r="P25" s="34">
        <v>7</v>
      </c>
      <c r="Q25" s="34">
        <v>0</v>
      </c>
    </row>
    <row r="26" spans="1:17" ht="11.25" customHeight="1">
      <c r="A26" s="18" t="s">
        <v>46</v>
      </c>
      <c r="B26" s="19">
        <v>43</v>
      </c>
      <c r="C26" s="19">
        <v>2</v>
      </c>
      <c r="D26" s="20">
        <v>8</v>
      </c>
      <c r="E26" s="19">
        <v>29</v>
      </c>
      <c r="F26" s="19">
        <v>3</v>
      </c>
      <c r="G26" s="20">
        <v>1</v>
      </c>
      <c r="H26" s="19">
        <v>0</v>
      </c>
      <c r="I26" s="20"/>
      <c r="J26" s="22" t="s">
        <v>47</v>
      </c>
      <c r="K26" s="23">
        <f>SUM(K22:K25)</f>
        <v>143</v>
      </c>
      <c r="L26" s="24">
        <f aca="true" t="shared" si="8" ref="L26:Q26">SUM(L22:L25)</f>
        <v>8</v>
      </c>
      <c r="M26" s="23">
        <f t="shared" si="8"/>
        <v>18</v>
      </c>
      <c r="N26" s="24">
        <f t="shared" si="8"/>
        <v>97</v>
      </c>
      <c r="O26" s="49">
        <f t="shared" si="8"/>
        <v>8</v>
      </c>
      <c r="P26" s="35">
        <f t="shared" si="8"/>
        <v>12</v>
      </c>
      <c r="Q26" s="35">
        <f t="shared" si="8"/>
        <v>0</v>
      </c>
    </row>
    <row r="27" spans="1:17" ht="11.25" customHeight="1">
      <c r="A27" s="26" t="s">
        <v>48</v>
      </c>
      <c r="B27" s="27">
        <v>12</v>
      </c>
      <c r="C27" s="27">
        <v>2</v>
      </c>
      <c r="D27" s="28">
        <v>1</v>
      </c>
      <c r="E27" s="27">
        <v>7</v>
      </c>
      <c r="F27" s="27">
        <v>0</v>
      </c>
      <c r="G27" s="28">
        <v>2</v>
      </c>
      <c r="H27" s="27">
        <v>0</v>
      </c>
      <c r="I27" s="20"/>
      <c r="J27" s="18" t="s">
        <v>49</v>
      </c>
      <c r="K27" s="19">
        <v>39</v>
      </c>
      <c r="L27" s="20">
        <v>0</v>
      </c>
      <c r="M27" s="19">
        <v>9</v>
      </c>
      <c r="N27" s="20">
        <v>23</v>
      </c>
      <c r="O27" s="57">
        <v>4</v>
      </c>
      <c r="P27" s="33">
        <v>3</v>
      </c>
      <c r="Q27" s="33">
        <v>0</v>
      </c>
    </row>
    <row r="28" spans="1:17" s="29" customFormat="1" ht="11.25" customHeight="1">
      <c r="A28" s="36" t="s">
        <v>8</v>
      </c>
      <c r="B28" s="21">
        <f>SUM(B23:B27)</f>
        <v>131</v>
      </c>
      <c r="C28" s="21">
        <f aca="true" t="shared" si="9" ref="C28:H28">SUM(C23:C27)</f>
        <v>10</v>
      </c>
      <c r="D28" s="25">
        <f t="shared" si="9"/>
        <v>25</v>
      </c>
      <c r="E28" s="21">
        <f t="shared" si="9"/>
        <v>72</v>
      </c>
      <c r="F28" s="21">
        <f t="shared" si="9"/>
        <v>17</v>
      </c>
      <c r="G28" s="25">
        <f t="shared" si="9"/>
        <v>7</v>
      </c>
      <c r="H28" s="21">
        <f t="shared" si="9"/>
        <v>0</v>
      </c>
      <c r="I28" s="25"/>
      <c r="J28" s="26" t="s">
        <v>50</v>
      </c>
      <c r="K28" s="27">
        <v>29</v>
      </c>
      <c r="L28" s="28">
        <v>1</v>
      </c>
      <c r="M28" s="27">
        <v>7</v>
      </c>
      <c r="N28" s="28">
        <v>17</v>
      </c>
      <c r="O28" s="55">
        <v>4</v>
      </c>
      <c r="P28" s="34">
        <v>0</v>
      </c>
      <c r="Q28" s="34">
        <v>0</v>
      </c>
    </row>
    <row r="29" spans="1:17" ht="11.25" customHeight="1">
      <c r="A29" s="26" t="s">
        <v>51</v>
      </c>
      <c r="B29" s="27">
        <v>19</v>
      </c>
      <c r="C29" s="27">
        <v>1</v>
      </c>
      <c r="D29" s="28">
        <v>6</v>
      </c>
      <c r="E29" s="27">
        <v>6</v>
      </c>
      <c r="F29" s="27">
        <v>1</v>
      </c>
      <c r="G29" s="28">
        <v>5</v>
      </c>
      <c r="H29" s="27">
        <v>0</v>
      </c>
      <c r="I29" s="20"/>
      <c r="J29" s="18" t="s">
        <v>52</v>
      </c>
      <c r="K29" s="19">
        <v>40</v>
      </c>
      <c r="L29" s="20">
        <v>1</v>
      </c>
      <c r="M29" s="19">
        <v>1</v>
      </c>
      <c r="N29" s="20">
        <v>27</v>
      </c>
      <c r="O29" s="57">
        <v>5</v>
      </c>
      <c r="P29" s="33">
        <v>6</v>
      </c>
      <c r="Q29" s="33">
        <v>0</v>
      </c>
    </row>
    <row r="30" spans="1:17" s="29" customFormat="1" ht="11.25" customHeight="1">
      <c r="A30" s="36" t="s">
        <v>8</v>
      </c>
      <c r="B30" s="21">
        <f>SUM(B29)</f>
        <v>19</v>
      </c>
      <c r="C30" s="21">
        <f aca="true" t="shared" si="10" ref="C30:H30">SUM(C29)</f>
        <v>1</v>
      </c>
      <c r="D30" s="25">
        <f t="shared" si="10"/>
        <v>6</v>
      </c>
      <c r="E30" s="21">
        <f t="shared" si="10"/>
        <v>6</v>
      </c>
      <c r="F30" s="21">
        <f t="shared" si="10"/>
        <v>1</v>
      </c>
      <c r="G30" s="25">
        <f t="shared" si="10"/>
        <v>5</v>
      </c>
      <c r="H30" s="21">
        <f t="shared" si="10"/>
        <v>0</v>
      </c>
      <c r="I30" s="25"/>
      <c r="J30" s="26" t="s">
        <v>53</v>
      </c>
      <c r="K30" s="27">
        <v>39</v>
      </c>
      <c r="L30" s="28">
        <v>3</v>
      </c>
      <c r="M30" s="27">
        <v>3</v>
      </c>
      <c r="N30" s="28">
        <v>30</v>
      </c>
      <c r="O30" s="55">
        <v>1</v>
      </c>
      <c r="P30" s="34">
        <v>2</v>
      </c>
      <c r="Q30" s="34">
        <v>0</v>
      </c>
    </row>
    <row r="31" spans="1:17" ht="11.25" customHeight="1">
      <c r="A31" s="26" t="s">
        <v>54</v>
      </c>
      <c r="B31" s="27">
        <v>11</v>
      </c>
      <c r="C31" s="27">
        <v>1</v>
      </c>
      <c r="D31" s="28">
        <v>2</v>
      </c>
      <c r="E31" s="27">
        <v>5</v>
      </c>
      <c r="F31" s="27">
        <v>3</v>
      </c>
      <c r="G31" s="28">
        <v>0</v>
      </c>
      <c r="H31" s="27">
        <v>0</v>
      </c>
      <c r="I31" s="20"/>
      <c r="J31" s="22" t="s">
        <v>55</v>
      </c>
      <c r="K31" s="23">
        <f>SUM(K27:K30)</f>
        <v>147</v>
      </c>
      <c r="L31" s="23">
        <f aca="true" t="shared" si="11" ref="L31:Q31">SUM(L27:L30)</f>
        <v>5</v>
      </c>
      <c r="M31" s="23">
        <f t="shared" si="11"/>
        <v>20</v>
      </c>
      <c r="N31" s="53">
        <f t="shared" si="11"/>
        <v>97</v>
      </c>
      <c r="O31" s="49">
        <f t="shared" si="11"/>
        <v>14</v>
      </c>
      <c r="P31" s="35">
        <f t="shared" si="11"/>
        <v>11</v>
      </c>
      <c r="Q31" s="23">
        <f t="shared" si="11"/>
        <v>0</v>
      </c>
    </row>
    <row r="32" spans="1:17" ht="11.25" customHeight="1">
      <c r="A32" s="18" t="s">
        <v>56</v>
      </c>
      <c r="B32" s="19">
        <v>8</v>
      </c>
      <c r="C32" s="19">
        <v>0</v>
      </c>
      <c r="D32" s="20">
        <v>4</v>
      </c>
      <c r="E32" s="19">
        <v>0</v>
      </c>
      <c r="F32" s="19">
        <v>3</v>
      </c>
      <c r="G32" s="20">
        <v>1</v>
      </c>
      <c r="H32" s="19">
        <v>0</v>
      </c>
      <c r="I32" s="20"/>
      <c r="J32" s="18" t="s">
        <v>57</v>
      </c>
      <c r="K32" s="19">
        <v>28</v>
      </c>
      <c r="L32" s="20">
        <v>3</v>
      </c>
      <c r="M32" s="19">
        <v>4</v>
      </c>
      <c r="N32" s="20">
        <v>18</v>
      </c>
      <c r="O32" s="57">
        <v>2</v>
      </c>
      <c r="P32" s="33">
        <v>1</v>
      </c>
      <c r="Q32" s="33">
        <v>0</v>
      </c>
    </row>
    <row r="33" spans="1:17" s="29" customFormat="1" ht="11.25" customHeight="1">
      <c r="A33" s="22" t="s">
        <v>8</v>
      </c>
      <c r="B33" s="23">
        <f>SUM(B31:B32)</f>
        <v>19</v>
      </c>
      <c r="C33" s="23">
        <f aca="true" t="shared" si="12" ref="C33:H33">SUM(C31:C32)</f>
        <v>1</v>
      </c>
      <c r="D33" s="24">
        <f t="shared" si="12"/>
        <v>6</v>
      </c>
      <c r="E33" s="23">
        <f t="shared" si="12"/>
        <v>5</v>
      </c>
      <c r="F33" s="23">
        <f t="shared" si="12"/>
        <v>6</v>
      </c>
      <c r="G33" s="24">
        <f t="shared" si="12"/>
        <v>1</v>
      </c>
      <c r="H33" s="23">
        <f t="shared" si="12"/>
        <v>0</v>
      </c>
      <c r="I33" s="25"/>
      <c r="J33" s="26" t="s">
        <v>58</v>
      </c>
      <c r="K33" s="27">
        <v>18</v>
      </c>
      <c r="L33" s="28">
        <v>2</v>
      </c>
      <c r="M33" s="27">
        <v>2</v>
      </c>
      <c r="N33" s="28">
        <v>14</v>
      </c>
      <c r="O33" s="55">
        <v>0</v>
      </c>
      <c r="P33" s="34">
        <v>0</v>
      </c>
      <c r="Q33" s="34">
        <v>0</v>
      </c>
    </row>
    <row r="34" spans="1:17" ht="11.25" customHeight="1">
      <c r="A34" s="18" t="s">
        <v>59</v>
      </c>
      <c r="B34" s="19">
        <v>45</v>
      </c>
      <c r="C34" s="19">
        <v>1</v>
      </c>
      <c r="D34" s="20">
        <v>9</v>
      </c>
      <c r="E34" s="19">
        <v>24</v>
      </c>
      <c r="F34" s="19">
        <v>6</v>
      </c>
      <c r="G34" s="20">
        <v>5</v>
      </c>
      <c r="H34" s="19">
        <v>0</v>
      </c>
      <c r="I34" s="20"/>
      <c r="J34" s="18" t="s">
        <v>60</v>
      </c>
      <c r="K34" s="19">
        <v>13</v>
      </c>
      <c r="L34" s="20">
        <v>0</v>
      </c>
      <c r="M34" s="19">
        <v>3</v>
      </c>
      <c r="N34" s="20">
        <v>9</v>
      </c>
      <c r="O34" s="57">
        <v>1</v>
      </c>
      <c r="P34" s="33">
        <v>0</v>
      </c>
      <c r="Q34" s="33">
        <v>0</v>
      </c>
    </row>
    <row r="35" spans="1:17" ht="11.25" customHeight="1">
      <c r="A35" s="26" t="s">
        <v>61</v>
      </c>
      <c r="B35" s="27">
        <v>35</v>
      </c>
      <c r="C35" s="27">
        <v>3</v>
      </c>
      <c r="D35" s="28">
        <v>6</v>
      </c>
      <c r="E35" s="27">
        <v>17</v>
      </c>
      <c r="F35" s="27">
        <v>6</v>
      </c>
      <c r="G35" s="28">
        <v>3</v>
      </c>
      <c r="H35" s="27">
        <v>0</v>
      </c>
      <c r="I35" s="20"/>
      <c r="J35" s="26" t="s">
        <v>62</v>
      </c>
      <c r="K35" s="27">
        <v>54</v>
      </c>
      <c r="L35" s="28">
        <v>4</v>
      </c>
      <c r="M35" s="27">
        <v>9</v>
      </c>
      <c r="N35" s="28">
        <v>37</v>
      </c>
      <c r="O35" s="55">
        <v>1</v>
      </c>
      <c r="P35" s="34">
        <v>3</v>
      </c>
      <c r="Q35" s="34">
        <v>0</v>
      </c>
    </row>
    <row r="36" spans="1:17" s="29" customFormat="1" ht="11.25" customHeight="1">
      <c r="A36" s="36" t="s">
        <v>8</v>
      </c>
      <c r="B36" s="21">
        <f>SUM(B34:B35)</f>
        <v>80</v>
      </c>
      <c r="C36" s="21">
        <f aca="true" t="shared" si="13" ref="C36:H36">SUM(C34:C35)</f>
        <v>4</v>
      </c>
      <c r="D36" s="25">
        <f t="shared" si="13"/>
        <v>15</v>
      </c>
      <c r="E36" s="21">
        <f t="shared" si="13"/>
        <v>41</v>
      </c>
      <c r="F36" s="21">
        <f t="shared" si="13"/>
        <v>12</v>
      </c>
      <c r="G36" s="25">
        <f t="shared" si="13"/>
        <v>8</v>
      </c>
      <c r="H36" s="21">
        <f t="shared" si="13"/>
        <v>0</v>
      </c>
      <c r="I36" s="25"/>
      <c r="J36" s="22" t="s">
        <v>63</v>
      </c>
      <c r="K36" s="23">
        <f>SUM(K32:K35)</f>
        <v>113</v>
      </c>
      <c r="L36" s="24">
        <f aca="true" t="shared" si="14" ref="L36:Q36">SUM(L32:L35)</f>
        <v>9</v>
      </c>
      <c r="M36" s="23">
        <f t="shared" si="14"/>
        <v>18</v>
      </c>
      <c r="N36" s="24">
        <f t="shared" si="14"/>
        <v>78</v>
      </c>
      <c r="O36" s="49">
        <f t="shared" si="14"/>
        <v>4</v>
      </c>
      <c r="P36" s="24">
        <f t="shared" si="14"/>
        <v>4</v>
      </c>
      <c r="Q36" s="23">
        <f t="shared" si="14"/>
        <v>0</v>
      </c>
    </row>
    <row r="37" spans="1:17" ht="11.25" customHeight="1">
      <c r="A37" s="26" t="s">
        <v>64</v>
      </c>
      <c r="B37" s="27">
        <v>33</v>
      </c>
      <c r="C37" s="27">
        <v>6</v>
      </c>
      <c r="D37" s="28">
        <v>4</v>
      </c>
      <c r="E37" s="27">
        <v>17</v>
      </c>
      <c r="F37" s="27">
        <v>5</v>
      </c>
      <c r="G37" s="28">
        <v>1</v>
      </c>
      <c r="H37" s="27">
        <v>0</v>
      </c>
      <c r="I37" s="20"/>
      <c r="J37" s="36" t="s">
        <v>65</v>
      </c>
      <c r="K37" s="21">
        <f>SUM(K36,K31,K26,K21,K16,K11)</f>
        <v>720</v>
      </c>
      <c r="L37" s="25">
        <f aca="true" t="shared" si="15" ref="L37:Q37">SUM(L36,L31,L26,L21,L16,L11)</f>
        <v>41</v>
      </c>
      <c r="M37" s="21">
        <f t="shared" si="15"/>
        <v>93</v>
      </c>
      <c r="N37" s="25">
        <f t="shared" si="15"/>
        <v>483</v>
      </c>
      <c r="O37" s="58">
        <f t="shared" si="15"/>
        <v>52</v>
      </c>
      <c r="P37" s="37">
        <f t="shared" si="15"/>
        <v>51</v>
      </c>
      <c r="Q37" s="37">
        <f t="shared" si="15"/>
        <v>0</v>
      </c>
    </row>
    <row r="38" spans="1:17" ht="11.25" customHeight="1">
      <c r="A38" s="18" t="s">
        <v>66</v>
      </c>
      <c r="B38" s="19">
        <v>66</v>
      </c>
      <c r="C38" s="19">
        <v>3</v>
      </c>
      <c r="D38" s="20">
        <v>23</v>
      </c>
      <c r="E38" s="19">
        <v>28</v>
      </c>
      <c r="F38" s="19">
        <v>6</v>
      </c>
      <c r="G38" s="20">
        <v>6</v>
      </c>
      <c r="H38" s="19">
        <v>0</v>
      </c>
      <c r="I38" s="20"/>
      <c r="J38" s="26" t="s">
        <v>67</v>
      </c>
      <c r="K38" s="27">
        <v>18</v>
      </c>
      <c r="L38" s="28">
        <v>1</v>
      </c>
      <c r="M38" s="27">
        <v>3</v>
      </c>
      <c r="N38" s="28">
        <v>13</v>
      </c>
      <c r="O38" s="55">
        <v>0</v>
      </c>
      <c r="P38" s="34">
        <v>1</v>
      </c>
      <c r="Q38" s="34">
        <v>0</v>
      </c>
    </row>
    <row r="39" spans="1:17" ht="11.25" customHeight="1">
      <c r="A39" s="26" t="s">
        <v>68</v>
      </c>
      <c r="B39" s="27">
        <v>48</v>
      </c>
      <c r="C39" s="27">
        <v>4</v>
      </c>
      <c r="D39" s="28">
        <v>18</v>
      </c>
      <c r="E39" s="27">
        <v>18</v>
      </c>
      <c r="F39" s="27">
        <v>5</v>
      </c>
      <c r="G39" s="28">
        <v>3</v>
      </c>
      <c r="H39" s="27">
        <v>0</v>
      </c>
      <c r="I39" s="20"/>
      <c r="J39" s="18" t="s">
        <v>69</v>
      </c>
      <c r="K39" s="19">
        <v>21</v>
      </c>
      <c r="L39" s="20">
        <v>0</v>
      </c>
      <c r="M39" s="19">
        <v>4</v>
      </c>
      <c r="N39" s="20">
        <v>15</v>
      </c>
      <c r="O39" s="57">
        <v>1</v>
      </c>
      <c r="P39" s="33">
        <v>1</v>
      </c>
      <c r="Q39" s="33">
        <v>0</v>
      </c>
    </row>
    <row r="40" spans="1:17" ht="11.25" customHeight="1">
      <c r="A40" s="22" t="s">
        <v>20</v>
      </c>
      <c r="B40" s="23">
        <f>SUM(B37:B39)</f>
        <v>147</v>
      </c>
      <c r="C40" s="23">
        <f aca="true" t="shared" si="16" ref="C40:H40">SUM(C37:C39)</f>
        <v>13</v>
      </c>
      <c r="D40" s="24">
        <f t="shared" si="16"/>
        <v>45</v>
      </c>
      <c r="E40" s="23">
        <f t="shared" si="16"/>
        <v>63</v>
      </c>
      <c r="F40" s="23">
        <f t="shared" si="16"/>
        <v>16</v>
      </c>
      <c r="G40" s="24">
        <f t="shared" si="16"/>
        <v>10</v>
      </c>
      <c r="H40" s="23">
        <f t="shared" si="16"/>
        <v>0</v>
      </c>
      <c r="I40" s="20"/>
      <c r="J40" s="22" t="s">
        <v>8</v>
      </c>
      <c r="K40" s="23">
        <f>SUM(K38:K39)</f>
        <v>39</v>
      </c>
      <c r="L40" s="24">
        <f aca="true" t="shared" si="17" ref="L40:Q40">SUM(L38:L39)</f>
        <v>1</v>
      </c>
      <c r="M40" s="23">
        <f t="shared" si="17"/>
        <v>7</v>
      </c>
      <c r="N40" s="24">
        <f t="shared" si="17"/>
        <v>28</v>
      </c>
      <c r="O40" s="49">
        <f t="shared" si="17"/>
        <v>1</v>
      </c>
      <c r="P40" s="35">
        <f t="shared" si="17"/>
        <v>2</v>
      </c>
      <c r="Q40" s="35">
        <f t="shared" si="17"/>
        <v>0</v>
      </c>
    </row>
    <row r="41" spans="1:17" s="29" customFormat="1" ht="11.25" customHeight="1">
      <c r="A41" s="18" t="s">
        <v>70</v>
      </c>
      <c r="B41" s="19">
        <v>39</v>
      </c>
      <c r="C41" s="19">
        <v>3</v>
      </c>
      <c r="D41" s="20">
        <v>10</v>
      </c>
      <c r="E41" s="19">
        <v>23</v>
      </c>
      <c r="F41" s="19">
        <v>1</v>
      </c>
      <c r="G41" s="20">
        <v>2</v>
      </c>
      <c r="H41" s="19">
        <v>0</v>
      </c>
      <c r="I41" s="25"/>
      <c r="J41" s="18" t="s">
        <v>71</v>
      </c>
      <c r="K41" s="19">
        <v>27</v>
      </c>
      <c r="L41" s="20">
        <v>2</v>
      </c>
      <c r="M41" s="19">
        <v>1</v>
      </c>
      <c r="N41" s="20">
        <v>19</v>
      </c>
      <c r="O41" s="57">
        <v>1</v>
      </c>
      <c r="P41" s="33">
        <v>4</v>
      </c>
      <c r="Q41" s="33">
        <v>0</v>
      </c>
    </row>
    <row r="42" spans="1:17" ht="11.25" customHeight="1">
      <c r="A42" s="26" t="s">
        <v>72</v>
      </c>
      <c r="B42" s="27">
        <v>32</v>
      </c>
      <c r="C42" s="27">
        <v>0</v>
      </c>
      <c r="D42" s="28">
        <v>8</v>
      </c>
      <c r="E42" s="27">
        <v>19</v>
      </c>
      <c r="F42" s="27">
        <v>3</v>
      </c>
      <c r="G42" s="28">
        <v>2</v>
      </c>
      <c r="H42" s="27">
        <v>0</v>
      </c>
      <c r="I42" s="20"/>
      <c r="J42" s="22" t="s">
        <v>8</v>
      </c>
      <c r="K42" s="23">
        <f>SUM(K41)</f>
        <v>27</v>
      </c>
      <c r="L42" s="24">
        <f aca="true" t="shared" si="18" ref="L42:Q42">SUM(L41)</f>
        <v>2</v>
      </c>
      <c r="M42" s="23">
        <f t="shared" si="18"/>
        <v>1</v>
      </c>
      <c r="N42" s="24">
        <f t="shared" si="18"/>
        <v>19</v>
      </c>
      <c r="O42" s="49">
        <f t="shared" si="18"/>
        <v>1</v>
      </c>
      <c r="P42" s="35">
        <f t="shared" si="18"/>
        <v>4</v>
      </c>
      <c r="Q42" s="35">
        <f t="shared" si="18"/>
        <v>0</v>
      </c>
    </row>
    <row r="43" spans="1:17" ht="11.25" customHeight="1">
      <c r="A43" s="18" t="s">
        <v>73</v>
      </c>
      <c r="B43" s="19">
        <v>45</v>
      </c>
      <c r="C43" s="19">
        <v>2</v>
      </c>
      <c r="D43" s="20">
        <v>7</v>
      </c>
      <c r="E43" s="19">
        <v>24</v>
      </c>
      <c r="F43" s="19">
        <v>7</v>
      </c>
      <c r="G43" s="20">
        <v>5</v>
      </c>
      <c r="H43" s="19">
        <v>0</v>
      </c>
      <c r="I43" s="20"/>
      <c r="J43" s="18" t="s">
        <v>74</v>
      </c>
      <c r="K43" s="19">
        <v>31</v>
      </c>
      <c r="L43" s="20">
        <v>1</v>
      </c>
      <c r="M43" s="19">
        <v>13</v>
      </c>
      <c r="N43" s="20">
        <v>12</v>
      </c>
      <c r="O43" s="57">
        <v>2</v>
      </c>
      <c r="P43" s="33">
        <v>3</v>
      </c>
      <c r="Q43" s="33">
        <v>0</v>
      </c>
    </row>
    <row r="44" spans="1:17" ht="11.25" customHeight="1">
      <c r="A44" s="26" t="s">
        <v>75</v>
      </c>
      <c r="B44" s="27">
        <v>27</v>
      </c>
      <c r="C44" s="27">
        <v>1</v>
      </c>
      <c r="D44" s="28">
        <v>4</v>
      </c>
      <c r="E44" s="27">
        <v>17</v>
      </c>
      <c r="F44" s="27">
        <v>1</v>
      </c>
      <c r="G44" s="28">
        <v>4</v>
      </c>
      <c r="H44" s="27">
        <v>0</v>
      </c>
      <c r="I44" s="20"/>
      <c r="J44" s="26" t="s">
        <v>76</v>
      </c>
      <c r="K44" s="27">
        <v>15</v>
      </c>
      <c r="L44" s="28">
        <v>1</v>
      </c>
      <c r="M44" s="27">
        <v>4</v>
      </c>
      <c r="N44" s="28">
        <v>7</v>
      </c>
      <c r="O44" s="55">
        <v>2</v>
      </c>
      <c r="P44" s="34">
        <v>1</v>
      </c>
      <c r="Q44" s="34">
        <v>0</v>
      </c>
    </row>
    <row r="45" spans="1:17" ht="11.25" customHeight="1">
      <c r="A45" s="36" t="s">
        <v>29</v>
      </c>
      <c r="B45" s="21">
        <f>SUM(B41:B44)</f>
        <v>143</v>
      </c>
      <c r="C45" s="21">
        <f aca="true" t="shared" si="19" ref="C45:H45">SUM(C41:C44)</f>
        <v>6</v>
      </c>
      <c r="D45" s="25">
        <f t="shared" si="19"/>
        <v>29</v>
      </c>
      <c r="E45" s="21">
        <f t="shared" si="19"/>
        <v>83</v>
      </c>
      <c r="F45" s="21">
        <f t="shared" si="19"/>
        <v>12</v>
      </c>
      <c r="G45" s="25">
        <f t="shared" si="19"/>
        <v>13</v>
      </c>
      <c r="H45" s="21">
        <f t="shared" si="19"/>
        <v>0</v>
      </c>
      <c r="I45" s="20"/>
      <c r="J45" s="36" t="s">
        <v>8</v>
      </c>
      <c r="K45" s="21">
        <f>SUM(K43:K44)</f>
        <v>46</v>
      </c>
      <c r="L45" s="25">
        <f aca="true" t="shared" si="20" ref="L45:Q45">SUM(L43:L44)</f>
        <v>2</v>
      </c>
      <c r="M45" s="21">
        <f t="shared" si="20"/>
        <v>17</v>
      </c>
      <c r="N45" s="25">
        <f t="shared" si="20"/>
        <v>19</v>
      </c>
      <c r="O45" s="58">
        <f t="shared" si="20"/>
        <v>4</v>
      </c>
      <c r="P45" s="37">
        <f t="shared" si="20"/>
        <v>4</v>
      </c>
      <c r="Q45" s="37">
        <f t="shared" si="20"/>
        <v>0</v>
      </c>
    </row>
    <row r="46" spans="1:17" s="29" customFormat="1" ht="11.25" customHeight="1">
      <c r="A46" s="26" t="s">
        <v>77</v>
      </c>
      <c r="B46" s="27">
        <v>34</v>
      </c>
      <c r="C46" s="27">
        <v>2</v>
      </c>
      <c r="D46" s="28">
        <v>5</v>
      </c>
      <c r="E46" s="27">
        <v>16</v>
      </c>
      <c r="F46" s="27">
        <v>2</v>
      </c>
      <c r="G46" s="28">
        <v>9</v>
      </c>
      <c r="H46" s="27">
        <v>0</v>
      </c>
      <c r="I46" s="25"/>
      <c r="J46" s="26" t="s">
        <v>78</v>
      </c>
      <c r="K46" s="27">
        <v>27</v>
      </c>
      <c r="L46" s="28">
        <v>2</v>
      </c>
      <c r="M46" s="27">
        <v>10</v>
      </c>
      <c r="N46" s="28">
        <v>11</v>
      </c>
      <c r="O46" s="55">
        <v>2</v>
      </c>
      <c r="P46" s="34">
        <v>2</v>
      </c>
      <c r="Q46" s="34">
        <v>0</v>
      </c>
    </row>
    <row r="47" spans="1:17" ht="11.25" customHeight="1">
      <c r="A47" s="18" t="s">
        <v>79</v>
      </c>
      <c r="B47" s="19">
        <v>28</v>
      </c>
      <c r="C47" s="19">
        <v>2</v>
      </c>
      <c r="D47" s="20">
        <v>3</v>
      </c>
      <c r="E47" s="19">
        <v>16</v>
      </c>
      <c r="F47" s="19">
        <v>3</v>
      </c>
      <c r="G47" s="20">
        <v>4</v>
      </c>
      <c r="H47" s="19">
        <v>0</v>
      </c>
      <c r="I47" s="20"/>
      <c r="J47" s="18" t="s">
        <v>80</v>
      </c>
      <c r="K47" s="19">
        <v>15</v>
      </c>
      <c r="L47" s="20">
        <v>3</v>
      </c>
      <c r="M47" s="19">
        <v>3</v>
      </c>
      <c r="N47" s="20">
        <v>8</v>
      </c>
      <c r="O47" s="57">
        <v>0</v>
      </c>
      <c r="P47" s="33">
        <v>1</v>
      </c>
      <c r="Q47" s="33">
        <v>0</v>
      </c>
    </row>
    <row r="48" spans="1:17" ht="11.25" customHeight="1">
      <c r="A48" s="26" t="s">
        <v>81</v>
      </c>
      <c r="B48" s="27">
        <v>43</v>
      </c>
      <c r="C48" s="27">
        <v>1</v>
      </c>
      <c r="D48" s="28">
        <v>5</v>
      </c>
      <c r="E48" s="27">
        <v>27</v>
      </c>
      <c r="F48" s="27">
        <v>5</v>
      </c>
      <c r="G48" s="28">
        <v>5</v>
      </c>
      <c r="H48" s="27">
        <v>0</v>
      </c>
      <c r="I48" s="20"/>
      <c r="J48" s="22" t="s">
        <v>8</v>
      </c>
      <c r="K48" s="23">
        <f>SUM(K46:K47)</f>
        <v>42</v>
      </c>
      <c r="L48" s="24">
        <f aca="true" t="shared" si="21" ref="L48:Q48">SUM(L46:L47)</f>
        <v>5</v>
      </c>
      <c r="M48" s="23">
        <f t="shared" si="21"/>
        <v>13</v>
      </c>
      <c r="N48" s="24">
        <f t="shared" si="21"/>
        <v>19</v>
      </c>
      <c r="O48" s="49">
        <f t="shared" si="21"/>
        <v>2</v>
      </c>
      <c r="P48" s="35">
        <f t="shared" si="21"/>
        <v>3</v>
      </c>
      <c r="Q48" s="35">
        <f t="shared" si="21"/>
        <v>0</v>
      </c>
    </row>
    <row r="49" spans="1:17" ht="11.25" customHeight="1">
      <c r="A49" s="22" t="s">
        <v>38</v>
      </c>
      <c r="B49" s="23">
        <f>SUM(B46:B48)</f>
        <v>105</v>
      </c>
      <c r="C49" s="23">
        <f aca="true" t="shared" si="22" ref="C49:H49">SUM(C46:C48)</f>
        <v>5</v>
      </c>
      <c r="D49" s="24">
        <f t="shared" si="22"/>
        <v>13</v>
      </c>
      <c r="E49" s="23">
        <f t="shared" si="22"/>
        <v>59</v>
      </c>
      <c r="F49" s="23">
        <f t="shared" si="22"/>
        <v>10</v>
      </c>
      <c r="G49" s="24">
        <f t="shared" si="22"/>
        <v>18</v>
      </c>
      <c r="H49" s="23">
        <f t="shared" si="22"/>
        <v>0</v>
      </c>
      <c r="I49" s="20"/>
      <c r="J49" s="18" t="s">
        <v>82</v>
      </c>
      <c r="K49" s="19">
        <v>54</v>
      </c>
      <c r="L49" s="20">
        <v>1</v>
      </c>
      <c r="M49" s="19">
        <v>19</v>
      </c>
      <c r="N49" s="20">
        <v>27</v>
      </c>
      <c r="O49" s="57">
        <v>4</v>
      </c>
      <c r="P49" s="33">
        <v>3</v>
      </c>
      <c r="Q49" s="33">
        <v>0</v>
      </c>
    </row>
    <row r="50" spans="1:17" ht="11.25" customHeight="1">
      <c r="A50" s="18" t="s">
        <v>83</v>
      </c>
      <c r="B50" s="19">
        <v>26</v>
      </c>
      <c r="C50" s="19">
        <v>0</v>
      </c>
      <c r="D50" s="20">
        <v>4</v>
      </c>
      <c r="E50" s="19">
        <v>14</v>
      </c>
      <c r="F50" s="19">
        <v>7</v>
      </c>
      <c r="G50" s="20">
        <v>1</v>
      </c>
      <c r="H50" s="19">
        <v>0</v>
      </c>
      <c r="I50" s="20"/>
      <c r="J50" s="26" t="s">
        <v>84</v>
      </c>
      <c r="K50" s="27">
        <v>63</v>
      </c>
      <c r="L50" s="28">
        <v>0</v>
      </c>
      <c r="M50" s="27">
        <v>23</v>
      </c>
      <c r="N50" s="28">
        <v>32</v>
      </c>
      <c r="O50" s="55">
        <v>4</v>
      </c>
      <c r="P50" s="34">
        <v>4</v>
      </c>
      <c r="Q50" s="34">
        <v>0</v>
      </c>
    </row>
    <row r="51" spans="1:17" s="29" customFormat="1" ht="11.25" customHeight="1">
      <c r="A51" s="26" t="s">
        <v>85</v>
      </c>
      <c r="B51" s="27">
        <v>12</v>
      </c>
      <c r="C51" s="27">
        <v>1</v>
      </c>
      <c r="D51" s="28">
        <v>1</v>
      </c>
      <c r="E51" s="27">
        <v>8</v>
      </c>
      <c r="F51" s="27">
        <v>1</v>
      </c>
      <c r="G51" s="28">
        <v>1</v>
      </c>
      <c r="H51" s="27">
        <v>0</v>
      </c>
      <c r="I51" s="25"/>
      <c r="J51" s="18" t="s">
        <v>86</v>
      </c>
      <c r="K51" s="19">
        <v>1</v>
      </c>
      <c r="L51" s="20">
        <v>0</v>
      </c>
      <c r="M51" s="19">
        <v>0</v>
      </c>
      <c r="N51" s="20">
        <v>1</v>
      </c>
      <c r="O51" s="57">
        <v>0</v>
      </c>
      <c r="P51" s="33">
        <v>0</v>
      </c>
      <c r="Q51" s="33">
        <v>0</v>
      </c>
    </row>
    <row r="52" spans="1:17" ht="11.25" customHeight="1">
      <c r="A52" s="26" t="s">
        <v>87</v>
      </c>
      <c r="B52" s="27">
        <v>74</v>
      </c>
      <c r="C52" s="27">
        <v>0</v>
      </c>
      <c r="D52" s="28">
        <v>19</v>
      </c>
      <c r="E52" s="27">
        <v>40</v>
      </c>
      <c r="F52" s="27">
        <v>5</v>
      </c>
      <c r="G52" s="28">
        <v>10</v>
      </c>
      <c r="H52" s="27">
        <v>0</v>
      </c>
      <c r="I52" s="20"/>
      <c r="J52" s="26" t="s">
        <v>88</v>
      </c>
      <c r="K52" s="27">
        <v>69</v>
      </c>
      <c r="L52" s="28">
        <v>4</v>
      </c>
      <c r="M52" s="27">
        <v>17</v>
      </c>
      <c r="N52" s="28">
        <v>39</v>
      </c>
      <c r="O52" s="55">
        <v>8</v>
      </c>
      <c r="P52" s="34">
        <v>1</v>
      </c>
      <c r="Q52" s="34">
        <v>0</v>
      </c>
    </row>
    <row r="53" spans="1:17" ht="11.25" customHeight="1">
      <c r="A53" s="36" t="s">
        <v>47</v>
      </c>
      <c r="B53" s="21">
        <f>SUM(B50:B52)</f>
        <v>112</v>
      </c>
      <c r="C53" s="21">
        <f aca="true" t="shared" si="23" ref="C53:H53">SUM(C50:C52)</f>
        <v>1</v>
      </c>
      <c r="D53" s="25">
        <f t="shared" si="23"/>
        <v>24</v>
      </c>
      <c r="E53" s="21">
        <f t="shared" si="23"/>
        <v>62</v>
      </c>
      <c r="F53" s="21">
        <f t="shared" si="23"/>
        <v>13</v>
      </c>
      <c r="G53" s="25">
        <f t="shared" si="23"/>
        <v>12</v>
      </c>
      <c r="H53" s="21">
        <f t="shared" si="23"/>
        <v>0</v>
      </c>
      <c r="I53" s="20"/>
      <c r="J53" s="18" t="s">
        <v>89</v>
      </c>
      <c r="K53" s="19">
        <v>56</v>
      </c>
      <c r="L53" s="20">
        <v>2</v>
      </c>
      <c r="M53" s="19">
        <v>15</v>
      </c>
      <c r="N53" s="20">
        <v>34</v>
      </c>
      <c r="O53" s="57">
        <v>2</v>
      </c>
      <c r="P53" s="33">
        <v>3</v>
      </c>
      <c r="Q53" s="33">
        <v>0</v>
      </c>
    </row>
    <row r="54" spans="1:17" ht="11.25" customHeight="1">
      <c r="A54" s="22" t="s">
        <v>65</v>
      </c>
      <c r="B54" s="23">
        <f>SUM(B53,B49,B45,B40)</f>
        <v>507</v>
      </c>
      <c r="C54" s="23">
        <f aca="true" t="shared" si="24" ref="C54:H54">SUM(C53,C49,C45,C40)</f>
        <v>25</v>
      </c>
      <c r="D54" s="24">
        <f t="shared" si="24"/>
        <v>111</v>
      </c>
      <c r="E54" s="23">
        <f t="shared" si="24"/>
        <v>267</v>
      </c>
      <c r="F54" s="23">
        <f t="shared" si="24"/>
        <v>51</v>
      </c>
      <c r="G54" s="24">
        <f t="shared" si="24"/>
        <v>53</v>
      </c>
      <c r="H54" s="23">
        <f t="shared" si="24"/>
        <v>0</v>
      </c>
      <c r="I54" s="20"/>
      <c r="J54" s="26" t="s">
        <v>90</v>
      </c>
      <c r="K54" s="27">
        <v>42</v>
      </c>
      <c r="L54" s="28">
        <v>2</v>
      </c>
      <c r="M54" s="27">
        <v>13</v>
      </c>
      <c r="N54" s="28">
        <v>23</v>
      </c>
      <c r="O54" s="55">
        <v>1</v>
      </c>
      <c r="P54" s="34">
        <v>3</v>
      </c>
      <c r="Q54" s="34">
        <v>0</v>
      </c>
    </row>
    <row r="55" spans="1:17" ht="11.25" customHeight="1">
      <c r="A55" s="18" t="s">
        <v>91</v>
      </c>
      <c r="B55" s="19">
        <v>16</v>
      </c>
      <c r="C55" s="19">
        <v>1</v>
      </c>
      <c r="D55" s="20">
        <v>3</v>
      </c>
      <c r="E55" s="19">
        <v>7</v>
      </c>
      <c r="F55" s="19">
        <v>1</v>
      </c>
      <c r="G55" s="20">
        <v>4</v>
      </c>
      <c r="H55" s="19">
        <v>0</v>
      </c>
      <c r="I55" s="20"/>
      <c r="J55" s="18" t="s">
        <v>92</v>
      </c>
      <c r="K55" s="19">
        <v>25</v>
      </c>
      <c r="L55" s="20">
        <v>0</v>
      </c>
      <c r="M55" s="19">
        <v>8</v>
      </c>
      <c r="N55" s="20">
        <v>16</v>
      </c>
      <c r="O55" s="57">
        <v>1</v>
      </c>
      <c r="P55" s="33">
        <v>0</v>
      </c>
      <c r="Q55" s="33">
        <v>0</v>
      </c>
    </row>
    <row r="56" spans="1:17" s="29" customFormat="1" ht="11.25" customHeight="1">
      <c r="A56" s="26" t="s">
        <v>93</v>
      </c>
      <c r="B56" s="27">
        <v>13</v>
      </c>
      <c r="C56" s="27">
        <v>0</v>
      </c>
      <c r="D56" s="28">
        <v>1</v>
      </c>
      <c r="E56" s="27">
        <v>10</v>
      </c>
      <c r="F56" s="27">
        <v>0</v>
      </c>
      <c r="G56" s="28">
        <v>2</v>
      </c>
      <c r="H56" s="27">
        <v>0</v>
      </c>
      <c r="I56" s="25"/>
      <c r="J56" s="26" t="s">
        <v>94</v>
      </c>
      <c r="K56" s="27">
        <v>24</v>
      </c>
      <c r="L56" s="28">
        <v>2</v>
      </c>
      <c r="M56" s="27">
        <v>10</v>
      </c>
      <c r="N56" s="28">
        <v>7</v>
      </c>
      <c r="O56" s="55">
        <v>3</v>
      </c>
      <c r="P56" s="34">
        <v>2</v>
      </c>
      <c r="Q56" s="34">
        <v>0</v>
      </c>
    </row>
    <row r="57" spans="1:17" s="29" customFormat="1" ht="11.25" customHeight="1">
      <c r="A57" s="18" t="s">
        <v>95</v>
      </c>
      <c r="B57" s="19">
        <v>34</v>
      </c>
      <c r="C57" s="19">
        <v>2</v>
      </c>
      <c r="D57" s="20">
        <v>5</v>
      </c>
      <c r="E57" s="19">
        <v>21</v>
      </c>
      <c r="F57" s="19">
        <v>4</v>
      </c>
      <c r="G57" s="20">
        <v>2</v>
      </c>
      <c r="H57" s="19">
        <v>0</v>
      </c>
      <c r="I57" s="25"/>
      <c r="J57" s="18" t="s">
        <v>96</v>
      </c>
      <c r="K57" s="19">
        <v>26</v>
      </c>
      <c r="L57" s="20">
        <v>1</v>
      </c>
      <c r="M57" s="19">
        <v>11</v>
      </c>
      <c r="N57" s="20">
        <v>12</v>
      </c>
      <c r="O57" s="57">
        <v>1</v>
      </c>
      <c r="P57" s="33">
        <v>1</v>
      </c>
      <c r="Q57" s="33">
        <v>0</v>
      </c>
    </row>
    <row r="58" spans="1:17" ht="11.25" customHeight="1">
      <c r="A58" s="26" t="s">
        <v>97</v>
      </c>
      <c r="B58" s="27">
        <v>19</v>
      </c>
      <c r="C58" s="27">
        <v>0</v>
      </c>
      <c r="D58" s="28">
        <v>3</v>
      </c>
      <c r="E58" s="27">
        <v>10</v>
      </c>
      <c r="F58" s="27">
        <v>1</v>
      </c>
      <c r="G58" s="28">
        <v>5</v>
      </c>
      <c r="H58" s="27">
        <v>0</v>
      </c>
      <c r="I58" s="20"/>
      <c r="J58" s="26" t="s">
        <v>98</v>
      </c>
      <c r="K58" s="27">
        <v>4</v>
      </c>
      <c r="L58" s="28">
        <v>0</v>
      </c>
      <c r="M58" s="27">
        <v>0</v>
      </c>
      <c r="N58" s="28">
        <v>4</v>
      </c>
      <c r="O58" s="55">
        <v>0</v>
      </c>
      <c r="P58" s="34">
        <v>0</v>
      </c>
      <c r="Q58" s="34">
        <v>0</v>
      </c>
    </row>
    <row r="59" spans="1:17" ht="11.25" customHeight="1">
      <c r="A59" s="18" t="s">
        <v>99</v>
      </c>
      <c r="B59" s="19">
        <v>10</v>
      </c>
      <c r="C59" s="19">
        <v>1</v>
      </c>
      <c r="D59" s="20">
        <v>3</v>
      </c>
      <c r="E59" s="19">
        <v>4</v>
      </c>
      <c r="F59" s="19">
        <v>1</v>
      </c>
      <c r="G59" s="20">
        <v>1</v>
      </c>
      <c r="H59" s="19">
        <v>0</v>
      </c>
      <c r="I59" s="20"/>
      <c r="J59" s="36" t="s">
        <v>8</v>
      </c>
      <c r="K59" s="21">
        <f>SUM(K49:K58)</f>
        <v>364</v>
      </c>
      <c r="L59" s="25">
        <f aca="true" t="shared" si="25" ref="L59:Q59">SUM(L49:L58)</f>
        <v>12</v>
      </c>
      <c r="M59" s="21">
        <f t="shared" si="25"/>
        <v>116</v>
      </c>
      <c r="N59" s="25">
        <f t="shared" si="25"/>
        <v>195</v>
      </c>
      <c r="O59" s="58">
        <f t="shared" si="25"/>
        <v>24</v>
      </c>
      <c r="P59" s="37">
        <f t="shared" si="25"/>
        <v>17</v>
      </c>
      <c r="Q59" s="37">
        <f t="shared" si="25"/>
        <v>0</v>
      </c>
    </row>
    <row r="60" spans="1:17" ht="11.25" customHeight="1">
      <c r="A60" s="22" t="s">
        <v>8</v>
      </c>
      <c r="B60" s="23">
        <f>SUM(B55:B59)</f>
        <v>92</v>
      </c>
      <c r="C60" s="23">
        <f aca="true" t="shared" si="26" ref="C60:H60">SUM(C55:C59)</f>
        <v>4</v>
      </c>
      <c r="D60" s="24">
        <f t="shared" si="26"/>
        <v>15</v>
      </c>
      <c r="E60" s="23">
        <f t="shared" si="26"/>
        <v>52</v>
      </c>
      <c r="F60" s="23">
        <f t="shared" si="26"/>
        <v>7</v>
      </c>
      <c r="G60" s="24">
        <f t="shared" si="26"/>
        <v>14</v>
      </c>
      <c r="H60" s="23">
        <f t="shared" si="26"/>
        <v>0</v>
      </c>
      <c r="I60" s="20"/>
      <c r="J60" s="26" t="s">
        <v>100</v>
      </c>
      <c r="K60" s="27">
        <v>32</v>
      </c>
      <c r="L60" s="28">
        <v>1</v>
      </c>
      <c r="M60" s="27">
        <v>14</v>
      </c>
      <c r="N60" s="28">
        <v>13</v>
      </c>
      <c r="O60" s="55">
        <v>1</v>
      </c>
      <c r="P60" s="34">
        <v>3</v>
      </c>
      <c r="Q60" s="34">
        <v>0</v>
      </c>
    </row>
    <row r="61" spans="1:17" ht="11.25" customHeight="1">
      <c r="A61" s="18" t="s">
        <v>101</v>
      </c>
      <c r="B61" s="19">
        <v>29</v>
      </c>
      <c r="C61" s="19">
        <v>2</v>
      </c>
      <c r="D61" s="20">
        <v>11</v>
      </c>
      <c r="E61" s="19">
        <v>10</v>
      </c>
      <c r="F61" s="19">
        <v>1</v>
      </c>
      <c r="G61" s="20">
        <v>5</v>
      </c>
      <c r="H61" s="19">
        <v>0</v>
      </c>
      <c r="I61" s="20"/>
      <c r="J61" s="18" t="s">
        <v>102</v>
      </c>
      <c r="K61" s="19">
        <v>25</v>
      </c>
      <c r="L61" s="20">
        <v>2</v>
      </c>
      <c r="M61" s="19">
        <v>6</v>
      </c>
      <c r="N61" s="20">
        <v>14</v>
      </c>
      <c r="O61" s="57">
        <v>3</v>
      </c>
      <c r="P61" s="33">
        <v>0</v>
      </c>
      <c r="Q61" s="33">
        <v>0</v>
      </c>
    </row>
    <row r="62" spans="1:17" ht="11.25" customHeight="1">
      <c r="A62" s="26" t="s">
        <v>103</v>
      </c>
      <c r="B62" s="27">
        <v>21</v>
      </c>
      <c r="C62" s="27">
        <v>1</v>
      </c>
      <c r="D62" s="28">
        <v>5</v>
      </c>
      <c r="E62" s="27">
        <v>14</v>
      </c>
      <c r="F62" s="27">
        <v>1</v>
      </c>
      <c r="G62" s="28">
        <v>0</v>
      </c>
      <c r="H62" s="27">
        <v>0</v>
      </c>
      <c r="I62" s="20"/>
      <c r="J62" s="26" t="s">
        <v>104</v>
      </c>
      <c r="K62" s="27">
        <v>43</v>
      </c>
      <c r="L62" s="28">
        <v>5</v>
      </c>
      <c r="M62" s="27">
        <v>12</v>
      </c>
      <c r="N62" s="28">
        <v>19</v>
      </c>
      <c r="O62" s="55">
        <v>5</v>
      </c>
      <c r="P62" s="34">
        <v>2</v>
      </c>
      <c r="Q62" s="34">
        <v>0</v>
      </c>
    </row>
    <row r="63" spans="1:17" s="29" customFormat="1" ht="11.25" customHeight="1">
      <c r="A63" s="36" t="s">
        <v>20</v>
      </c>
      <c r="B63" s="21">
        <f>SUM(B61:B62)</f>
        <v>50</v>
      </c>
      <c r="C63" s="21">
        <f aca="true" t="shared" si="27" ref="C63:H63">SUM(C61:C62)</f>
        <v>3</v>
      </c>
      <c r="D63" s="25">
        <f t="shared" si="27"/>
        <v>16</v>
      </c>
      <c r="E63" s="21">
        <f t="shared" si="27"/>
        <v>24</v>
      </c>
      <c r="F63" s="21">
        <f t="shared" si="27"/>
        <v>2</v>
      </c>
      <c r="G63" s="25">
        <f t="shared" si="27"/>
        <v>5</v>
      </c>
      <c r="H63" s="21">
        <f t="shared" si="27"/>
        <v>0</v>
      </c>
      <c r="I63" s="25"/>
      <c r="J63" s="36" t="s">
        <v>8</v>
      </c>
      <c r="K63" s="21">
        <f>SUM(K60:K62)</f>
        <v>100</v>
      </c>
      <c r="L63" s="25">
        <f aca="true" t="shared" si="28" ref="L63:Q63">SUM(L60:L62)</f>
        <v>8</v>
      </c>
      <c r="M63" s="21">
        <f t="shared" si="28"/>
        <v>32</v>
      </c>
      <c r="N63" s="25">
        <f t="shared" si="28"/>
        <v>46</v>
      </c>
      <c r="O63" s="58">
        <f t="shared" si="28"/>
        <v>9</v>
      </c>
      <c r="P63" s="37">
        <f t="shared" si="28"/>
        <v>5</v>
      </c>
      <c r="Q63" s="37">
        <f t="shared" si="28"/>
        <v>0</v>
      </c>
    </row>
    <row r="64" spans="1:17" ht="11.25" customHeight="1">
      <c r="A64" s="26" t="s">
        <v>105</v>
      </c>
      <c r="B64" s="27">
        <v>35</v>
      </c>
      <c r="C64" s="27">
        <v>1</v>
      </c>
      <c r="D64" s="28">
        <v>7</v>
      </c>
      <c r="E64" s="27">
        <v>23</v>
      </c>
      <c r="F64" s="27">
        <v>3</v>
      </c>
      <c r="G64" s="28">
        <v>1</v>
      </c>
      <c r="H64" s="27">
        <v>0</v>
      </c>
      <c r="I64" s="20"/>
      <c r="J64" s="26" t="s">
        <v>106</v>
      </c>
      <c r="K64" s="27">
        <v>7</v>
      </c>
      <c r="L64" s="28">
        <v>0</v>
      </c>
      <c r="M64" s="27">
        <v>2</v>
      </c>
      <c r="N64" s="28">
        <v>3</v>
      </c>
      <c r="O64" s="55">
        <v>2</v>
      </c>
      <c r="P64" s="34">
        <v>0</v>
      </c>
      <c r="Q64" s="34">
        <v>0</v>
      </c>
    </row>
    <row r="65" spans="1:17" ht="11.25" customHeight="1">
      <c r="A65" s="18" t="s">
        <v>107</v>
      </c>
      <c r="B65" s="19">
        <v>18</v>
      </c>
      <c r="C65" s="19">
        <v>0</v>
      </c>
      <c r="D65" s="20">
        <v>9</v>
      </c>
      <c r="E65" s="19">
        <v>7</v>
      </c>
      <c r="F65" s="19">
        <v>0</v>
      </c>
      <c r="G65" s="20">
        <v>2</v>
      </c>
      <c r="H65" s="19">
        <v>0</v>
      </c>
      <c r="I65" s="20"/>
      <c r="J65" s="18" t="s">
        <v>108</v>
      </c>
      <c r="K65" s="19">
        <v>8</v>
      </c>
      <c r="L65" s="20">
        <v>1</v>
      </c>
      <c r="M65" s="19">
        <v>1</v>
      </c>
      <c r="N65" s="20">
        <v>3</v>
      </c>
      <c r="O65" s="57">
        <v>2</v>
      </c>
      <c r="P65" s="33">
        <v>1</v>
      </c>
      <c r="Q65" s="33">
        <v>0</v>
      </c>
    </row>
    <row r="66" spans="1:17" s="29" customFormat="1" ht="11.25" customHeight="1">
      <c r="A66" s="22" t="s">
        <v>29</v>
      </c>
      <c r="B66" s="23">
        <f>SUM(B64:B65)</f>
        <v>53</v>
      </c>
      <c r="C66" s="23">
        <f aca="true" t="shared" si="29" ref="C66:H66">SUM(C64:C65)</f>
        <v>1</v>
      </c>
      <c r="D66" s="24">
        <f t="shared" si="29"/>
        <v>16</v>
      </c>
      <c r="E66" s="23">
        <f t="shared" si="29"/>
        <v>30</v>
      </c>
      <c r="F66" s="23">
        <f t="shared" si="29"/>
        <v>3</v>
      </c>
      <c r="G66" s="24">
        <f t="shared" si="29"/>
        <v>3</v>
      </c>
      <c r="H66" s="23">
        <f t="shared" si="29"/>
        <v>0</v>
      </c>
      <c r="I66" s="25"/>
      <c r="J66" s="26" t="s">
        <v>109</v>
      </c>
      <c r="K66" s="27">
        <v>14</v>
      </c>
      <c r="L66" s="28">
        <v>1</v>
      </c>
      <c r="M66" s="27">
        <v>0</v>
      </c>
      <c r="N66" s="28">
        <v>8</v>
      </c>
      <c r="O66" s="55">
        <v>1</v>
      </c>
      <c r="P66" s="34">
        <v>4</v>
      </c>
      <c r="Q66" s="34">
        <v>0</v>
      </c>
    </row>
    <row r="67" spans="1:17" ht="11.25" customHeight="1">
      <c r="A67" s="18" t="s">
        <v>110</v>
      </c>
      <c r="B67" s="19">
        <v>40</v>
      </c>
      <c r="C67" s="19">
        <v>2</v>
      </c>
      <c r="D67" s="20">
        <v>5</v>
      </c>
      <c r="E67" s="19">
        <v>27</v>
      </c>
      <c r="F67" s="19">
        <v>4</v>
      </c>
      <c r="G67" s="20">
        <v>2</v>
      </c>
      <c r="H67" s="19">
        <v>0</v>
      </c>
      <c r="I67" s="20"/>
      <c r="J67" s="36" t="s">
        <v>8</v>
      </c>
      <c r="K67" s="21">
        <f>SUM(K64:K66)</f>
        <v>29</v>
      </c>
      <c r="L67" s="25">
        <f aca="true" t="shared" si="30" ref="L67:Q67">SUM(L64:L66)</f>
        <v>2</v>
      </c>
      <c r="M67" s="21">
        <f t="shared" si="30"/>
        <v>3</v>
      </c>
      <c r="N67" s="25">
        <f t="shared" si="30"/>
        <v>14</v>
      </c>
      <c r="O67" s="58">
        <f t="shared" si="30"/>
        <v>5</v>
      </c>
      <c r="P67" s="37">
        <f t="shared" si="30"/>
        <v>5</v>
      </c>
      <c r="Q67" s="37">
        <f t="shared" si="30"/>
        <v>0</v>
      </c>
    </row>
    <row r="68" spans="1:17" ht="11.25" customHeight="1">
      <c r="A68" s="26" t="s">
        <v>111</v>
      </c>
      <c r="B68" s="27">
        <v>11</v>
      </c>
      <c r="C68" s="27">
        <v>0</v>
      </c>
      <c r="D68" s="28">
        <v>2</v>
      </c>
      <c r="E68" s="27">
        <v>7</v>
      </c>
      <c r="F68" s="27">
        <v>1</v>
      </c>
      <c r="G68" s="28">
        <v>1</v>
      </c>
      <c r="H68" s="27">
        <v>0</v>
      </c>
      <c r="I68" s="20"/>
      <c r="J68" s="26" t="s">
        <v>112</v>
      </c>
      <c r="K68" s="27">
        <v>40</v>
      </c>
      <c r="L68" s="28">
        <v>4</v>
      </c>
      <c r="M68" s="27">
        <v>7</v>
      </c>
      <c r="N68" s="28">
        <v>22</v>
      </c>
      <c r="O68" s="55">
        <v>6</v>
      </c>
      <c r="P68" s="34">
        <v>1</v>
      </c>
      <c r="Q68" s="34">
        <v>0</v>
      </c>
    </row>
    <row r="69" spans="1:17" s="29" customFormat="1" ht="11.25" customHeight="1">
      <c r="A69" s="36" t="s">
        <v>38</v>
      </c>
      <c r="B69" s="21">
        <f>SUM(B67:B68)</f>
        <v>51</v>
      </c>
      <c r="C69" s="21">
        <f aca="true" t="shared" si="31" ref="C69:H69">SUM(C67:C68)</f>
        <v>2</v>
      </c>
      <c r="D69" s="25">
        <f t="shared" si="31"/>
        <v>7</v>
      </c>
      <c r="E69" s="21">
        <f t="shared" si="31"/>
        <v>34</v>
      </c>
      <c r="F69" s="21">
        <f t="shared" si="31"/>
        <v>5</v>
      </c>
      <c r="G69" s="25">
        <f t="shared" si="31"/>
        <v>3</v>
      </c>
      <c r="H69" s="21">
        <f t="shared" si="31"/>
        <v>0</v>
      </c>
      <c r="I69" s="25"/>
      <c r="J69" s="18" t="s">
        <v>113</v>
      </c>
      <c r="K69" s="19">
        <v>29</v>
      </c>
      <c r="L69" s="20">
        <v>0</v>
      </c>
      <c r="M69" s="19">
        <v>10</v>
      </c>
      <c r="N69" s="20">
        <v>10</v>
      </c>
      <c r="O69" s="57">
        <v>5</v>
      </c>
      <c r="P69" s="33">
        <v>4</v>
      </c>
      <c r="Q69" s="33">
        <v>0</v>
      </c>
    </row>
    <row r="70" spans="1:17" ht="11.25" customHeight="1">
      <c r="A70" s="26" t="s">
        <v>114</v>
      </c>
      <c r="B70" s="27">
        <v>13</v>
      </c>
      <c r="C70" s="27">
        <v>1</v>
      </c>
      <c r="D70" s="28">
        <v>2</v>
      </c>
      <c r="E70" s="27">
        <v>7</v>
      </c>
      <c r="F70" s="27">
        <v>2</v>
      </c>
      <c r="G70" s="28">
        <v>1</v>
      </c>
      <c r="H70" s="27">
        <v>0</v>
      </c>
      <c r="I70" s="20"/>
      <c r="J70" s="26" t="s">
        <v>115</v>
      </c>
      <c r="K70" s="27">
        <v>29</v>
      </c>
      <c r="L70" s="28">
        <v>1</v>
      </c>
      <c r="M70" s="27">
        <v>6</v>
      </c>
      <c r="N70" s="28">
        <v>17</v>
      </c>
      <c r="O70" s="55">
        <v>3</v>
      </c>
      <c r="P70" s="34">
        <v>2</v>
      </c>
      <c r="Q70" s="34">
        <v>0</v>
      </c>
    </row>
    <row r="71" spans="1:17" ht="11.25" customHeight="1">
      <c r="A71" s="18" t="s">
        <v>116</v>
      </c>
      <c r="B71" s="19">
        <v>18</v>
      </c>
      <c r="C71" s="19">
        <v>1</v>
      </c>
      <c r="D71" s="20">
        <v>6</v>
      </c>
      <c r="E71" s="19">
        <v>8</v>
      </c>
      <c r="F71" s="19">
        <v>1</v>
      </c>
      <c r="G71" s="20">
        <v>2</v>
      </c>
      <c r="H71" s="19">
        <v>0</v>
      </c>
      <c r="I71" s="20"/>
      <c r="J71" s="36" t="s">
        <v>8</v>
      </c>
      <c r="K71" s="21">
        <f>SUM(K68:K70)</f>
        <v>98</v>
      </c>
      <c r="L71" s="25">
        <f aca="true" t="shared" si="32" ref="L71:Q71">SUM(L68:L70)</f>
        <v>5</v>
      </c>
      <c r="M71" s="21">
        <f t="shared" si="32"/>
        <v>23</v>
      </c>
      <c r="N71" s="25">
        <f t="shared" si="32"/>
        <v>49</v>
      </c>
      <c r="O71" s="58">
        <f t="shared" si="32"/>
        <v>14</v>
      </c>
      <c r="P71" s="37">
        <f t="shared" si="32"/>
        <v>7</v>
      </c>
      <c r="Q71" s="37">
        <f t="shared" si="32"/>
        <v>0</v>
      </c>
    </row>
    <row r="72" spans="1:17" s="29" customFormat="1" ht="11.25" customHeight="1">
      <c r="A72" s="26" t="s">
        <v>117</v>
      </c>
      <c r="B72" s="27">
        <v>6</v>
      </c>
      <c r="C72" s="27">
        <v>1</v>
      </c>
      <c r="D72" s="28">
        <v>1</v>
      </c>
      <c r="E72" s="27">
        <v>2</v>
      </c>
      <c r="F72" s="27">
        <v>1</v>
      </c>
      <c r="G72" s="28">
        <v>1</v>
      </c>
      <c r="H72" s="27">
        <v>0</v>
      </c>
      <c r="I72" s="25"/>
      <c r="J72" s="26" t="s">
        <v>118</v>
      </c>
      <c r="K72" s="27">
        <v>19</v>
      </c>
      <c r="L72" s="28">
        <v>2</v>
      </c>
      <c r="M72" s="27">
        <v>2</v>
      </c>
      <c r="N72" s="28">
        <v>10</v>
      </c>
      <c r="O72" s="55">
        <v>2</v>
      </c>
      <c r="P72" s="34">
        <v>3</v>
      </c>
      <c r="Q72" s="34">
        <v>0</v>
      </c>
    </row>
    <row r="73" spans="1:17" ht="11.25" customHeight="1">
      <c r="A73" s="36" t="s">
        <v>47</v>
      </c>
      <c r="B73" s="21">
        <f>SUM(B70:B72)</f>
        <v>37</v>
      </c>
      <c r="C73" s="21">
        <f aca="true" t="shared" si="33" ref="C73:H73">SUM(C70:C72)</f>
        <v>3</v>
      </c>
      <c r="D73" s="25">
        <f t="shared" si="33"/>
        <v>9</v>
      </c>
      <c r="E73" s="21">
        <f t="shared" si="33"/>
        <v>17</v>
      </c>
      <c r="F73" s="21">
        <f t="shared" si="33"/>
        <v>4</v>
      </c>
      <c r="G73" s="25">
        <f t="shared" si="33"/>
        <v>4</v>
      </c>
      <c r="H73" s="21">
        <f t="shared" si="33"/>
        <v>0</v>
      </c>
      <c r="I73" s="20"/>
      <c r="J73" s="36" t="s">
        <v>8</v>
      </c>
      <c r="K73" s="21">
        <f>SUM(K72)</f>
        <v>19</v>
      </c>
      <c r="L73" s="25">
        <f aca="true" t="shared" si="34" ref="L73:Q73">SUM(L72)</f>
        <v>2</v>
      </c>
      <c r="M73" s="21">
        <f t="shared" si="34"/>
        <v>2</v>
      </c>
      <c r="N73" s="25">
        <f t="shared" si="34"/>
        <v>10</v>
      </c>
      <c r="O73" s="58">
        <f t="shared" si="34"/>
        <v>2</v>
      </c>
      <c r="P73" s="37">
        <f t="shared" si="34"/>
        <v>3</v>
      </c>
      <c r="Q73" s="37">
        <f t="shared" si="34"/>
        <v>0</v>
      </c>
    </row>
    <row r="74" spans="1:17" ht="11.25" customHeight="1">
      <c r="A74" s="22" t="s">
        <v>8</v>
      </c>
      <c r="B74" s="23">
        <f>SUM(B73,B69,B66,B63)</f>
        <v>191</v>
      </c>
      <c r="C74" s="23">
        <f aca="true" t="shared" si="35" ref="C74:H74">SUM(C73,C69,C66,C63)</f>
        <v>9</v>
      </c>
      <c r="D74" s="24">
        <f t="shared" si="35"/>
        <v>48</v>
      </c>
      <c r="E74" s="23">
        <f t="shared" si="35"/>
        <v>105</v>
      </c>
      <c r="F74" s="23">
        <f t="shared" si="35"/>
        <v>14</v>
      </c>
      <c r="G74" s="24">
        <f t="shared" si="35"/>
        <v>15</v>
      </c>
      <c r="H74" s="23">
        <f t="shared" si="35"/>
        <v>0</v>
      </c>
      <c r="I74" s="20"/>
      <c r="J74" s="26" t="s">
        <v>119</v>
      </c>
      <c r="K74" s="27">
        <v>17</v>
      </c>
      <c r="L74" s="28">
        <v>0</v>
      </c>
      <c r="M74" s="27">
        <v>5</v>
      </c>
      <c r="N74" s="28">
        <v>11</v>
      </c>
      <c r="O74" s="55">
        <v>1</v>
      </c>
      <c r="P74" s="34">
        <v>0</v>
      </c>
      <c r="Q74" s="34">
        <v>0</v>
      </c>
    </row>
    <row r="75" spans="1:17" ht="11.25" customHeight="1">
      <c r="A75" s="18" t="s">
        <v>120</v>
      </c>
      <c r="B75" s="19">
        <v>62</v>
      </c>
      <c r="C75" s="19">
        <v>7</v>
      </c>
      <c r="D75" s="20">
        <v>31</v>
      </c>
      <c r="E75" s="19">
        <v>14</v>
      </c>
      <c r="F75" s="19">
        <v>8</v>
      </c>
      <c r="G75" s="20">
        <v>2</v>
      </c>
      <c r="H75" s="19">
        <v>0</v>
      </c>
      <c r="I75" s="20"/>
      <c r="J75" s="18" t="s">
        <v>121</v>
      </c>
      <c r="K75" s="19">
        <v>19</v>
      </c>
      <c r="L75" s="20">
        <v>0</v>
      </c>
      <c r="M75" s="19">
        <v>3</v>
      </c>
      <c r="N75" s="20">
        <v>10</v>
      </c>
      <c r="O75" s="57">
        <v>3</v>
      </c>
      <c r="P75" s="33">
        <v>3</v>
      </c>
      <c r="Q75" s="33">
        <v>0</v>
      </c>
    </row>
    <row r="76" spans="1:17" s="29" customFormat="1" ht="11.25" customHeight="1">
      <c r="A76" s="22" t="s">
        <v>8</v>
      </c>
      <c r="B76" s="23">
        <f>SUM(B75)</f>
        <v>62</v>
      </c>
      <c r="C76" s="23">
        <f aca="true" t="shared" si="36" ref="C76:H76">SUM(C75)</f>
        <v>7</v>
      </c>
      <c r="D76" s="24">
        <f t="shared" si="36"/>
        <v>31</v>
      </c>
      <c r="E76" s="23">
        <f t="shared" si="36"/>
        <v>14</v>
      </c>
      <c r="F76" s="23">
        <f t="shared" si="36"/>
        <v>8</v>
      </c>
      <c r="G76" s="24">
        <f t="shared" si="36"/>
        <v>2</v>
      </c>
      <c r="H76" s="23">
        <f t="shared" si="36"/>
        <v>0</v>
      </c>
      <c r="I76" s="25"/>
      <c r="J76" s="26" t="s">
        <v>122</v>
      </c>
      <c r="K76" s="27">
        <v>7</v>
      </c>
      <c r="L76" s="28">
        <v>1</v>
      </c>
      <c r="M76" s="27">
        <v>2</v>
      </c>
      <c r="N76" s="28">
        <v>4</v>
      </c>
      <c r="O76" s="55">
        <v>0</v>
      </c>
      <c r="P76" s="34">
        <v>0</v>
      </c>
      <c r="Q76" s="34">
        <v>0</v>
      </c>
    </row>
    <row r="77" spans="1:17" s="29" customFormat="1" ht="11.25" customHeight="1">
      <c r="A77" s="18" t="s">
        <v>123</v>
      </c>
      <c r="B77" s="19">
        <v>16</v>
      </c>
      <c r="C77" s="19">
        <v>0</v>
      </c>
      <c r="D77" s="20">
        <v>3</v>
      </c>
      <c r="E77" s="19">
        <v>9</v>
      </c>
      <c r="F77" s="19">
        <v>1</v>
      </c>
      <c r="G77" s="20">
        <v>3</v>
      </c>
      <c r="H77" s="19">
        <v>0</v>
      </c>
      <c r="I77" s="25"/>
      <c r="J77" s="36" t="s">
        <v>8</v>
      </c>
      <c r="K77" s="21">
        <f>SUM(K74:K76)</f>
        <v>43</v>
      </c>
      <c r="L77" s="25">
        <f aca="true" t="shared" si="37" ref="L77:Q77">SUM(L74:L76)</f>
        <v>1</v>
      </c>
      <c r="M77" s="21">
        <f t="shared" si="37"/>
        <v>10</v>
      </c>
      <c r="N77" s="25">
        <f t="shared" si="37"/>
        <v>25</v>
      </c>
      <c r="O77" s="58">
        <f t="shared" si="37"/>
        <v>4</v>
      </c>
      <c r="P77" s="37">
        <f t="shared" si="37"/>
        <v>3</v>
      </c>
      <c r="Q77" s="37">
        <f t="shared" si="37"/>
        <v>0</v>
      </c>
    </row>
    <row r="78" spans="1:17" ht="11.25" customHeight="1">
      <c r="A78" s="22" t="s">
        <v>8</v>
      </c>
      <c r="B78" s="23">
        <f>SUM(B77)</f>
        <v>16</v>
      </c>
      <c r="C78" s="23">
        <f aca="true" t="shared" si="38" ref="C78:H78">SUM(C77)</f>
        <v>0</v>
      </c>
      <c r="D78" s="24">
        <f t="shared" si="38"/>
        <v>3</v>
      </c>
      <c r="E78" s="23">
        <f t="shared" si="38"/>
        <v>9</v>
      </c>
      <c r="F78" s="23">
        <f t="shared" si="38"/>
        <v>1</v>
      </c>
      <c r="G78" s="24">
        <f t="shared" si="38"/>
        <v>3</v>
      </c>
      <c r="H78" s="23">
        <f t="shared" si="38"/>
        <v>0</v>
      </c>
      <c r="I78" s="20"/>
      <c r="J78" s="26" t="s">
        <v>124</v>
      </c>
      <c r="K78" s="27">
        <v>16</v>
      </c>
      <c r="L78" s="28">
        <v>1</v>
      </c>
      <c r="M78" s="23">
        <v>5</v>
      </c>
      <c r="N78" s="28">
        <v>7</v>
      </c>
      <c r="O78" s="55">
        <v>2</v>
      </c>
      <c r="P78" s="34">
        <v>1</v>
      </c>
      <c r="Q78" s="34">
        <v>0</v>
      </c>
    </row>
    <row r="79" spans="1:17" s="29" customFormat="1" ht="11.25" customHeight="1">
      <c r="A79" s="18" t="s">
        <v>125</v>
      </c>
      <c r="B79" s="19">
        <v>23</v>
      </c>
      <c r="C79" s="19">
        <v>1</v>
      </c>
      <c r="D79" s="20">
        <v>7</v>
      </c>
      <c r="E79" s="19">
        <v>13</v>
      </c>
      <c r="F79" s="19">
        <v>1</v>
      </c>
      <c r="G79" s="20">
        <v>1</v>
      </c>
      <c r="H79" s="19">
        <v>0</v>
      </c>
      <c r="I79" s="25"/>
      <c r="J79" s="36" t="s">
        <v>8</v>
      </c>
      <c r="K79" s="21">
        <f>SUM(K78)</f>
        <v>16</v>
      </c>
      <c r="L79" s="25">
        <f aca="true" t="shared" si="39" ref="L79:Q79">SUM(L78)</f>
        <v>1</v>
      </c>
      <c r="M79" s="21">
        <f t="shared" si="39"/>
        <v>5</v>
      </c>
      <c r="N79" s="25">
        <f t="shared" si="39"/>
        <v>7</v>
      </c>
      <c r="O79" s="58">
        <f t="shared" si="39"/>
        <v>2</v>
      </c>
      <c r="P79" s="37">
        <f t="shared" si="39"/>
        <v>1</v>
      </c>
      <c r="Q79" s="37">
        <f t="shared" si="39"/>
        <v>0</v>
      </c>
    </row>
    <row r="80" spans="1:17" ht="11.25" customHeight="1">
      <c r="A80" s="26" t="s">
        <v>126</v>
      </c>
      <c r="B80" s="27">
        <v>16</v>
      </c>
      <c r="C80" s="27">
        <v>1</v>
      </c>
      <c r="D80" s="28">
        <v>5</v>
      </c>
      <c r="E80" s="27">
        <v>5</v>
      </c>
      <c r="F80" s="27">
        <v>3</v>
      </c>
      <c r="G80" s="28">
        <v>2</v>
      </c>
      <c r="H80" s="27">
        <v>0</v>
      </c>
      <c r="I80" s="20"/>
      <c r="J80" s="26" t="s">
        <v>127</v>
      </c>
      <c r="K80" s="27">
        <v>23</v>
      </c>
      <c r="L80" s="28">
        <v>2</v>
      </c>
      <c r="M80" s="27">
        <v>3</v>
      </c>
      <c r="N80" s="28">
        <v>14</v>
      </c>
      <c r="O80" s="55">
        <v>2</v>
      </c>
      <c r="P80" s="34">
        <v>2</v>
      </c>
      <c r="Q80" s="34">
        <v>0</v>
      </c>
    </row>
    <row r="81" spans="1:17" s="29" customFormat="1" ht="11.25" customHeight="1">
      <c r="A81" s="36" t="s">
        <v>8</v>
      </c>
      <c r="B81" s="21">
        <f>SUM(B79:B80)</f>
        <v>39</v>
      </c>
      <c r="C81" s="21">
        <f aca="true" t="shared" si="40" ref="C81:H81">SUM(C79:C80)</f>
        <v>2</v>
      </c>
      <c r="D81" s="25">
        <f t="shared" si="40"/>
        <v>12</v>
      </c>
      <c r="E81" s="21">
        <f t="shared" si="40"/>
        <v>18</v>
      </c>
      <c r="F81" s="21">
        <f t="shared" si="40"/>
        <v>4</v>
      </c>
      <c r="G81" s="25">
        <f t="shared" si="40"/>
        <v>3</v>
      </c>
      <c r="H81" s="21">
        <f t="shared" si="40"/>
        <v>0</v>
      </c>
      <c r="I81" s="25"/>
      <c r="J81" s="18" t="s">
        <v>128</v>
      </c>
      <c r="K81" s="19">
        <v>32</v>
      </c>
      <c r="L81" s="20">
        <v>4</v>
      </c>
      <c r="M81" s="19">
        <v>7</v>
      </c>
      <c r="N81" s="20">
        <v>12</v>
      </c>
      <c r="O81" s="57">
        <v>5</v>
      </c>
      <c r="P81" s="33">
        <v>4</v>
      </c>
      <c r="Q81" s="33">
        <v>0</v>
      </c>
    </row>
    <row r="82" spans="1:17" ht="11.25" customHeight="1">
      <c r="A82" s="26" t="s">
        <v>129</v>
      </c>
      <c r="B82" s="27">
        <v>28</v>
      </c>
      <c r="C82" s="27">
        <v>3</v>
      </c>
      <c r="D82" s="28">
        <v>7</v>
      </c>
      <c r="E82" s="27">
        <v>12</v>
      </c>
      <c r="F82" s="27">
        <v>2</v>
      </c>
      <c r="G82" s="28">
        <v>4</v>
      </c>
      <c r="H82" s="27">
        <v>0</v>
      </c>
      <c r="I82" s="20"/>
      <c r="J82" s="26" t="s">
        <v>130</v>
      </c>
      <c r="K82" s="27">
        <v>39</v>
      </c>
      <c r="L82" s="28">
        <v>1</v>
      </c>
      <c r="M82" s="27">
        <v>7</v>
      </c>
      <c r="N82" s="28">
        <v>21</v>
      </c>
      <c r="O82" s="55">
        <v>4</v>
      </c>
      <c r="P82" s="34">
        <v>6</v>
      </c>
      <c r="Q82" s="34">
        <v>0</v>
      </c>
    </row>
    <row r="83" spans="1:17" ht="11.25" customHeight="1">
      <c r="A83" s="18" t="s">
        <v>131</v>
      </c>
      <c r="B83" s="19">
        <v>32</v>
      </c>
      <c r="C83" s="19">
        <v>2</v>
      </c>
      <c r="D83" s="20">
        <v>1</v>
      </c>
      <c r="E83" s="19">
        <v>23</v>
      </c>
      <c r="F83" s="19">
        <v>2</v>
      </c>
      <c r="G83" s="20">
        <v>4</v>
      </c>
      <c r="H83" s="19">
        <v>0</v>
      </c>
      <c r="I83" s="20"/>
      <c r="J83" s="18" t="s">
        <v>132</v>
      </c>
      <c r="K83" s="19">
        <v>37</v>
      </c>
      <c r="L83" s="20">
        <v>1</v>
      </c>
      <c r="M83" s="19">
        <v>5</v>
      </c>
      <c r="N83" s="20">
        <v>24</v>
      </c>
      <c r="O83" s="57">
        <v>4</v>
      </c>
      <c r="P83" s="33">
        <v>3</v>
      </c>
      <c r="Q83" s="33">
        <v>0</v>
      </c>
    </row>
    <row r="84" spans="1:17" s="29" customFormat="1" ht="11.25" customHeight="1">
      <c r="A84" s="26" t="s">
        <v>133</v>
      </c>
      <c r="B84" s="27">
        <v>34</v>
      </c>
      <c r="C84" s="27">
        <v>4</v>
      </c>
      <c r="D84" s="28">
        <v>7</v>
      </c>
      <c r="E84" s="27">
        <v>21</v>
      </c>
      <c r="F84" s="27">
        <v>1</v>
      </c>
      <c r="G84" s="28">
        <v>1</v>
      </c>
      <c r="H84" s="27">
        <v>0</v>
      </c>
      <c r="I84" s="25"/>
      <c r="J84" s="22" t="s">
        <v>8</v>
      </c>
      <c r="K84" s="23">
        <f>SUM(K80:K83)</f>
        <v>131</v>
      </c>
      <c r="L84" s="24">
        <f aca="true" t="shared" si="41" ref="L84:Q84">SUM(L80:L83)</f>
        <v>8</v>
      </c>
      <c r="M84" s="23">
        <f t="shared" si="41"/>
        <v>22</v>
      </c>
      <c r="N84" s="24">
        <f t="shared" si="41"/>
        <v>71</v>
      </c>
      <c r="O84" s="49">
        <f t="shared" si="41"/>
        <v>15</v>
      </c>
      <c r="P84" s="23">
        <f t="shared" si="41"/>
        <v>15</v>
      </c>
      <c r="Q84" s="35">
        <f t="shared" si="41"/>
        <v>0</v>
      </c>
    </row>
    <row r="85" spans="1:17" ht="11.25" customHeight="1">
      <c r="A85" s="18" t="s">
        <v>134</v>
      </c>
      <c r="B85" s="19">
        <v>32</v>
      </c>
      <c r="C85" s="19">
        <v>1</v>
      </c>
      <c r="D85" s="20">
        <v>5</v>
      </c>
      <c r="E85" s="19">
        <v>25</v>
      </c>
      <c r="F85" s="19">
        <v>0</v>
      </c>
      <c r="G85" s="20">
        <v>1</v>
      </c>
      <c r="H85" s="19">
        <v>0</v>
      </c>
      <c r="I85" s="20"/>
      <c r="J85" s="38" t="s">
        <v>135</v>
      </c>
      <c r="K85" s="39">
        <f aca="true" t="shared" si="42" ref="K85:Q85">SUM(K84,K79,K77,K73,K71,K67,K63,K59,K48,K45,K42,K40,K6,B90,B81,B78,B76,B74,B60,B36,B33,B30,B28,B22,B19,B15,B5)</f>
        <v>2174</v>
      </c>
      <c r="L85" s="40">
        <f t="shared" si="42"/>
        <v>117</v>
      </c>
      <c r="M85" s="39">
        <f t="shared" si="42"/>
        <v>543</v>
      </c>
      <c r="N85" s="40">
        <f t="shared" si="42"/>
        <v>1127</v>
      </c>
      <c r="O85" s="59">
        <f t="shared" si="42"/>
        <v>200</v>
      </c>
      <c r="P85" s="39">
        <f t="shared" si="42"/>
        <v>187</v>
      </c>
      <c r="Q85" s="41">
        <f t="shared" si="42"/>
        <v>0</v>
      </c>
    </row>
    <row r="86" spans="1:17" ht="11.25" customHeight="1">
      <c r="A86" s="26" t="s">
        <v>136</v>
      </c>
      <c r="B86" s="27">
        <v>17</v>
      </c>
      <c r="C86" s="27">
        <v>0</v>
      </c>
      <c r="D86" s="28">
        <v>4</v>
      </c>
      <c r="E86" s="27">
        <v>10</v>
      </c>
      <c r="F86" s="27">
        <v>2</v>
      </c>
      <c r="G86" s="28">
        <v>1</v>
      </c>
      <c r="H86" s="27">
        <v>0</v>
      </c>
      <c r="I86" s="20"/>
      <c r="J86" s="22" t="s">
        <v>137</v>
      </c>
      <c r="K86" s="23">
        <f aca="true" t="shared" si="43" ref="K86:Q86">SUM(B54,K37)</f>
        <v>1227</v>
      </c>
      <c r="L86" s="24">
        <f t="shared" si="43"/>
        <v>66</v>
      </c>
      <c r="M86" s="23">
        <f t="shared" si="43"/>
        <v>204</v>
      </c>
      <c r="N86" s="24">
        <f t="shared" si="43"/>
        <v>750</v>
      </c>
      <c r="O86" s="49">
        <f t="shared" si="43"/>
        <v>103</v>
      </c>
      <c r="P86" s="23">
        <f t="shared" si="43"/>
        <v>104</v>
      </c>
      <c r="Q86" s="35">
        <f t="shared" si="43"/>
        <v>0</v>
      </c>
    </row>
    <row r="87" spans="1:17" ht="11.25" customHeight="1">
      <c r="A87" s="18" t="s">
        <v>138</v>
      </c>
      <c r="B87" s="19">
        <v>21</v>
      </c>
      <c r="C87" s="19">
        <v>2</v>
      </c>
      <c r="D87" s="20">
        <v>5</v>
      </c>
      <c r="E87" s="19">
        <v>7</v>
      </c>
      <c r="F87" s="19">
        <v>1</v>
      </c>
      <c r="G87" s="20">
        <v>6</v>
      </c>
      <c r="H87" s="19">
        <v>0</v>
      </c>
      <c r="I87" s="20"/>
      <c r="J87" s="30" t="s">
        <v>139</v>
      </c>
      <c r="K87" s="31">
        <f>SUM(K85:K86)</f>
        <v>3401</v>
      </c>
      <c r="L87" s="32">
        <f aca="true" t="shared" si="44" ref="L87:Q87">SUM(L85:L86)</f>
        <v>183</v>
      </c>
      <c r="M87" s="31">
        <f t="shared" si="44"/>
        <v>747</v>
      </c>
      <c r="N87" s="32">
        <f t="shared" si="44"/>
        <v>1877</v>
      </c>
      <c r="O87" s="56">
        <f t="shared" si="44"/>
        <v>303</v>
      </c>
      <c r="P87" s="31">
        <f t="shared" si="44"/>
        <v>291</v>
      </c>
      <c r="Q87" s="42">
        <f t="shared" si="44"/>
        <v>0</v>
      </c>
    </row>
    <row r="88" spans="1:9" ht="11.25" customHeight="1">
      <c r="A88" s="26" t="s">
        <v>140</v>
      </c>
      <c r="B88" s="27">
        <v>14</v>
      </c>
      <c r="C88" s="27">
        <v>0</v>
      </c>
      <c r="D88" s="28">
        <v>5</v>
      </c>
      <c r="E88" s="27">
        <v>5</v>
      </c>
      <c r="F88" s="27">
        <v>2</v>
      </c>
      <c r="G88" s="28">
        <v>2</v>
      </c>
      <c r="H88" s="27">
        <v>0</v>
      </c>
      <c r="I88" s="20"/>
    </row>
    <row r="89" spans="1:9" ht="11.25" customHeight="1">
      <c r="A89" s="18" t="s">
        <v>141</v>
      </c>
      <c r="B89" s="19">
        <v>29</v>
      </c>
      <c r="C89" s="19">
        <v>1</v>
      </c>
      <c r="D89" s="20">
        <v>4</v>
      </c>
      <c r="E89" s="19">
        <v>18</v>
      </c>
      <c r="F89" s="19">
        <v>2</v>
      </c>
      <c r="G89" s="20">
        <v>4</v>
      </c>
      <c r="H89" s="19">
        <v>0</v>
      </c>
      <c r="I89" s="20"/>
    </row>
    <row r="90" spans="1:17" ht="11.25" customHeight="1">
      <c r="A90" s="22" t="s">
        <v>8</v>
      </c>
      <c r="B90" s="23">
        <f>SUM(B82:B89)</f>
        <v>207</v>
      </c>
      <c r="C90" s="23">
        <f aca="true" t="shared" si="45" ref="C90:H90">SUM(C82:C89)</f>
        <v>13</v>
      </c>
      <c r="D90" s="24">
        <f t="shared" si="45"/>
        <v>38</v>
      </c>
      <c r="E90" s="23">
        <f t="shared" si="45"/>
        <v>121</v>
      </c>
      <c r="F90" s="23">
        <f t="shared" si="45"/>
        <v>12</v>
      </c>
      <c r="G90" s="24">
        <f t="shared" si="45"/>
        <v>23</v>
      </c>
      <c r="H90" s="23">
        <f t="shared" si="45"/>
        <v>0</v>
      </c>
      <c r="I90" s="20"/>
      <c r="M90" s="43"/>
      <c r="P90"/>
      <c r="Q90"/>
    </row>
    <row r="91" ht="11.25" customHeight="1">
      <c r="I91" s="20"/>
    </row>
    <row r="92" ht="11.25" customHeight="1">
      <c r="I92" s="20"/>
    </row>
    <row r="93" spans="9:15" s="29" customFormat="1" ht="11.25" customHeight="1">
      <c r="I93" s="25"/>
      <c r="O93" s="51"/>
    </row>
    <row r="94" ht="11.25" customHeight="1">
      <c r="I94" s="20"/>
    </row>
    <row r="95" ht="11.25" customHeight="1">
      <c r="I95" s="20"/>
    </row>
    <row r="96" spans="9:15" s="29" customFormat="1" ht="11.25" customHeight="1">
      <c r="I96" s="25"/>
      <c r="O96" s="51"/>
    </row>
    <row r="97" spans="9:15" s="6" customFormat="1" ht="69.75" customHeight="1">
      <c r="I97" s="4"/>
      <c r="O97" s="52"/>
    </row>
    <row r="98" ht="11.25">
      <c r="I98" s="11"/>
    </row>
    <row r="99" ht="11.25">
      <c r="I99" s="11"/>
    </row>
    <row r="100" ht="11.25">
      <c r="I100" s="20"/>
    </row>
    <row r="101" ht="11.25">
      <c r="I101" s="20"/>
    </row>
    <row r="102" ht="11.25">
      <c r="I102" s="20"/>
    </row>
    <row r="103" ht="11.25">
      <c r="I103" s="20"/>
    </row>
    <row r="104" ht="11.25">
      <c r="I104" s="20"/>
    </row>
    <row r="105" spans="9:15" s="29" customFormat="1" ht="11.25">
      <c r="I105" s="25"/>
      <c r="O105" s="51"/>
    </row>
    <row r="106" ht="11.25">
      <c r="I106" s="20"/>
    </row>
    <row r="107" ht="11.25">
      <c r="I107" s="20"/>
    </row>
    <row r="108" ht="11.25">
      <c r="I108" s="20"/>
    </row>
    <row r="109" ht="11.25">
      <c r="I109" s="20"/>
    </row>
    <row r="110" ht="11.25">
      <c r="I110" s="20"/>
    </row>
    <row r="111" spans="9:15" s="29" customFormat="1" ht="11.25">
      <c r="I111" s="25"/>
      <c r="O111" s="51"/>
    </row>
    <row r="112" ht="11.25">
      <c r="I112" s="20"/>
    </row>
    <row r="113" ht="11.25">
      <c r="I113" s="20"/>
    </row>
    <row r="114" ht="11.25">
      <c r="I114" s="20"/>
    </row>
    <row r="115" ht="11.25">
      <c r="I115" s="20"/>
    </row>
    <row r="116" ht="11.25">
      <c r="I116" s="20"/>
    </row>
    <row r="117" spans="9:15" s="29" customFormat="1" ht="11.25">
      <c r="I117" s="25"/>
      <c r="O117" s="51"/>
    </row>
    <row r="118" ht="11.25">
      <c r="I118" s="20"/>
    </row>
    <row r="119" ht="11.25">
      <c r="I119" s="20"/>
    </row>
    <row r="120" ht="11.25">
      <c r="I120" s="20"/>
    </row>
    <row r="121" ht="11.25">
      <c r="I121" s="20"/>
    </row>
    <row r="122" ht="11.25">
      <c r="I122" s="20"/>
    </row>
    <row r="123" spans="9:15" s="29" customFormat="1" ht="11.25">
      <c r="I123" s="25"/>
      <c r="O123" s="51"/>
    </row>
    <row r="124" ht="11.25">
      <c r="I124" s="20"/>
    </row>
    <row r="125" ht="11.25">
      <c r="I125" s="20"/>
    </row>
    <row r="126" ht="11.25">
      <c r="I126" s="20"/>
    </row>
    <row r="127" ht="11.25">
      <c r="I127" s="20"/>
    </row>
    <row r="128" ht="11.25">
      <c r="I128" s="20"/>
    </row>
    <row r="129" spans="9:15" s="29" customFormat="1" ht="11.25">
      <c r="I129" s="25"/>
      <c r="O129" s="51"/>
    </row>
    <row r="130" ht="11.25">
      <c r="I130" s="20"/>
    </row>
    <row r="131" ht="11.25">
      <c r="I131" s="20"/>
    </row>
    <row r="132" ht="11.25">
      <c r="I132" s="20"/>
    </row>
    <row r="133" ht="11.25">
      <c r="I133" s="20"/>
    </row>
    <row r="134" ht="11.25">
      <c r="I134" s="20"/>
    </row>
    <row r="135" spans="9:15" s="29" customFormat="1" ht="11.25">
      <c r="I135" s="25"/>
      <c r="O135" s="51"/>
    </row>
    <row r="136" spans="9:15" s="29" customFormat="1" ht="11.25">
      <c r="I136" s="25"/>
      <c r="O136" s="51"/>
    </row>
    <row r="137" ht="11.25">
      <c r="I137" s="20"/>
    </row>
    <row r="138" ht="11.25">
      <c r="I138" s="20"/>
    </row>
    <row r="139" spans="9:15" s="29" customFormat="1" ht="11.25">
      <c r="I139" s="25"/>
      <c r="O139" s="51"/>
    </row>
    <row r="140" ht="11.25">
      <c r="I140" s="20"/>
    </row>
    <row r="141" spans="9:15" s="29" customFormat="1" ht="11.25">
      <c r="I141" s="25"/>
      <c r="O141" s="51"/>
    </row>
    <row r="142" ht="11.25">
      <c r="I142" s="20"/>
    </row>
    <row r="143" ht="11.25">
      <c r="I143" s="20"/>
    </row>
    <row r="144" spans="9:15" s="29" customFormat="1" ht="11.25">
      <c r="I144" s="25"/>
      <c r="O144" s="51"/>
    </row>
    <row r="145" ht="11.25">
      <c r="I145" s="20"/>
    </row>
    <row r="146" ht="11.25">
      <c r="I146" s="20"/>
    </row>
    <row r="147" spans="9:15" s="29" customFormat="1" ht="11.25">
      <c r="I147" s="25"/>
      <c r="O147" s="51"/>
    </row>
    <row r="148" ht="11.25">
      <c r="I148" s="20"/>
    </row>
    <row r="149" ht="11.25">
      <c r="I149" s="20"/>
    </row>
    <row r="150" ht="11.25">
      <c r="I150" s="20"/>
    </row>
    <row r="151" ht="11.25">
      <c r="I151" s="20"/>
    </row>
    <row r="152" ht="11.25">
      <c r="I152" s="20"/>
    </row>
    <row r="153" ht="11.25">
      <c r="I153" s="20"/>
    </row>
    <row r="154" ht="11.25">
      <c r="I154" s="20"/>
    </row>
    <row r="155" ht="11.25">
      <c r="I155" s="20"/>
    </row>
    <row r="156" ht="11.25">
      <c r="I156" s="20"/>
    </row>
    <row r="157" ht="11.25">
      <c r="I157" s="20"/>
    </row>
    <row r="158" spans="9:15" s="29" customFormat="1" ht="11.25">
      <c r="I158" s="25"/>
      <c r="O158" s="51"/>
    </row>
    <row r="159" ht="11.25">
      <c r="I159" s="20"/>
    </row>
    <row r="160" ht="11.25">
      <c r="I160" s="20"/>
    </row>
    <row r="161" ht="11.25">
      <c r="I161" s="20"/>
    </row>
    <row r="162" spans="9:15" s="29" customFormat="1" ht="11.25">
      <c r="I162" s="25"/>
      <c r="O162" s="51"/>
    </row>
    <row r="163" ht="11.25">
      <c r="I163" s="20"/>
    </row>
    <row r="164" ht="11.25">
      <c r="I164" s="20"/>
    </row>
    <row r="165" ht="11.25">
      <c r="I165" s="20"/>
    </row>
    <row r="166" spans="9:15" s="29" customFormat="1" ht="11.25">
      <c r="I166" s="25"/>
      <c r="O166" s="51"/>
    </row>
    <row r="167" ht="11.25">
      <c r="I167" s="20"/>
    </row>
    <row r="168" ht="11.25">
      <c r="I168" s="20"/>
    </row>
    <row r="169" ht="11.25">
      <c r="I169" s="20"/>
    </row>
    <row r="170" spans="9:15" s="29" customFormat="1" ht="11.25">
      <c r="I170" s="25"/>
      <c r="O170" s="51"/>
    </row>
    <row r="171" ht="11.25">
      <c r="I171" s="20"/>
    </row>
    <row r="172" spans="9:15" s="29" customFormat="1" ht="11.25">
      <c r="I172" s="25"/>
      <c r="O172" s="51"/>
    </row>
    <row r="173" ht="11.25">
      <c r="I173" s="20"/>
    </row>
    <row r="174" ht="11.25">
      <c r="I174" s="20"/>
    </row>
    <row r="175" ht="11.25">
      <c r="I175" s="20"/>
    </row>
    <row r="176" spans="9:15" s="29" customFormat="1" ht="11.25">
      <c r="I176" s="25"/>
      <c r="O176" s="51"/>
    </row>
    <row r="177" ht="11.25">
      <c r="I177" s="20"/>
    </row>
    <row r="178" spans="9:15" s="29" customFormat="1" ht="11.25">
      <c r="I178" s="25"/>
      <c r="O178" s="51"/>
    </row>
    <row r="179" ht="11.25">
      <c r="I179" s="20"/>
    </row>
    <row r="180" ht="11.25">
      <c r="I180" s="20"/>
    </row>
    <row r="181" ht="11.25">
      <c r="I181" s="20"/>
    </row>
    <row r="182" ht="11.25">
      <c r="I182" s="20"/>
    </row>
    <row r="183" spans="9:15" s="29" customFormat="1" ht="11.25">
      <c r="I183" s="25"/>
      <c r="O183" s="51"/>
    </row>
    <row r="184" ht="11.25">
      <c r="I184" s="11"/>
    </row>
    <row r="185" ht="11.25">
      <c r="I185" s="11"/>
    </row>
    <row r="186" spans="9:15" s="29" customFormat="1" ht="11.25">
      <c r="I186" s="25"/>
      <c r="O186" s="51"/>
    </row>
    <row r="187" spans="9:15" s="29" customFormat="1" ht="11.25">
      <c r="I187" s="25"/>
      <c r="O187" s="51"/>
    </row>
    <row r="188" spans="9:15" s="29" customFormat="1" ht="11.25">
      <c r="I188" s="25"/>
      <c r="O188" s="51"/>
    </row>
  </sheetData>
  <sheetProtection/>
  <printOptions horizontalCentered="1"/>
  <pageMargins left="0" right="0" top="0.75" bottom="0.5" header="0.25" footer="0.25"/>
  <pageSetup horizontalDpi="600" verticalDpi="600" orientation="portrait" paperSize="5" scale="85" r:id="rId1"/>
  <headerFooter alignWithMargins="0">
    <oddHeader>&amp;CChautauqua County Board of Elections
Primary Election September 12,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0.7109375" style="13" customWidth="1"/>
    <col min="2" max="6" width="5.28125" style="13" customWidth="1"/>
    <col min="7" max="7" width="1.7109375" style="13" customWidth="1"/>
    <col min="8" max="8" width="20.7109375" style="13" customWidth="1"/>
    <col min="9" max="13" width="5.28125" style="13" customWidth="1"/>
    <col min="14" max="16384" width="9.140625" style="13" customWidth="1"/>
  </cols>
  <sheetData>
    <row r="1" spans="1:13" s="6" customFormat="1" ht="66.75" customHeight="1">
      <c r="A1" s="1" t="s">
        <v>157</v>
      </c>
      <c r="B1" s="2" t="s">
        <v>0</v>
      </c>
      <c r="C1" s="3" t="s">
        <v>158</v>
      </c>
      <c r="D1" s="2" t="s">
        <v>159</v>
      </c>
      <c r="E1" s="3" t="s">
        <v>1</v>
      </c>
      <c r="F1" s="2" t="s">
        <v>2</v>
      </c>
      <c r="G1" s="4"/>
      <c r="H1" s="1" t="s">
        <v>157</v>
      </c>
      <c r="I1" s="2" t="s">
        <v>0</v>
      </c>
      <c r="J1" s="3" t="s">
        <v>158</v>
      </c>
      <c r="K1" s="2" t="s">
        <v>159</v>
      </c>
      <c r="L1" s="5" t="s">
        <v>1</v>
      </c>
      <c r="M1" s="5" t="s">
        <v>2</v>
      </c>
    </row>
    <row r="2" spans="1:13" ht="11.25" customHeight="1">
      <c r="A2" s="7" t="s">
        <v>3</v>
      </c>
      <c r="B2" s="8" t="s">
        <v>4</v>
      </c>
      <c r="C2" s="9" t="s">
        <v>144</v>
      </c>
      <c r="D2" s="44" t="s">
        <v>144</v>
      </c>
      <c r="E2" s="10" t="s">
        <v>5</v>
      </c>
      <c r="F2" s="8" t="s">
        <v>5</v>
      </c>
      <c r="G2" s="11"/>
      <c r="H2" s="7" t="s">
        <v>3</v>
      </c>
      <c r="I2" s="8" t="s">
        <v>4</v>
      </c>
      <c r="J2" s="9" t="s">
        <v>144</v>
      </c>
      <c r="K2" s="44" t="s">
        <v>144</v>
      </c>
      <c r="L2" s="12" t="s">
        <v>5</v>
      </c>
      <c r="M2" s="12" t="s">
        <v>5</v>
      </c>
    </row>
    <row r="3" spans="1:13" ht="11.25" customHeight="1">
      <c r="A3" s="68" t="s">
        <v>213</v>
      </c>
      <c r="B3" s="14" t="s">
        <v>4</v>
      </c>
      <c r="C3" s="15" t="s">
        <v>160</v>
      </c>
      <c r="D3" s="45" t="s">
        <v>161</v>
      </c>
      <c r="E3" s="16" t="s">
        <v>5</v>
      </c>
      <c r="F3" s="14" t="s">
        <v>5</v>
      </c>
      <c r="G3" s="11"/>
      <c r="H3" s="68" t="s">
        <v>213</v>
      </c>
      <c r="I3" s="14" t="s">
        <v>4</v>
      </c>
      <c r="J3" s="15" t="s">
        <v>160</v>
      </c>
      <c r="K3" s="45" t="s">
        <v>161</v>
      </c>
      <c r="L3" s="17" t="s">
        <v>5</v>
      </c>
      <c r="M3" s="17" t="s">
        <v>5</v>
      </c>
    </row>
    <row r="4" spans="1:13" ht="11.25" customHeight="1">
      <c r="A4" s="18" t="s">
        <v>6</v>
      </c>
      <c r="B4" s="19">
        <v>24</v>
      </c>
      <c r="C4" s="20">
        <v>10</v>
      </c>
      <c r="D4" s="19">
        <v>13</v>
      </c>
      <c r="E4" s="20">
        <v>1</v>
      </c>
      <c r="F4" s="19">
        <v>0</v>
      </c>
      <c r="G4" s="20"/>
      <c r="H4" s="18" t="s">
        <v>7</v>
      </c>
      <c r="I4" s="19">
        <v>24</v>
      </c>
      <c r="J4" s="20">
        <v>0</v>
      </c>
      <c r="K4" s="19">
        <v>23</v>
      </c>
      <c r="L4" s="20">
        <v>1</v>
      </c>
      <c r="M4" s="19">
        <v>0</v>
      </c>
    </row>
    <row r="5" spans="1:13" s="29" customFormat="1" ht="11.25" customHeight="1">
      <c r="A5" s="22" t="s">
        <v>8</v>
      </c>
      <c r="B5" s="23">
        <f>SUM(B4)</f>
        <v>24</v>
      </c>
      <c r="C5" s="24">
        <f>SUM(C4)</f>
        <v>10</v>
      </c>
      <c r="D5" s="23">
        <f>SUM(D4)</f>
        <v>13</v>
      </c>
      <c r="E5" s="24">
        <f>SUM(E4)</f>
        <v>1</v>
      </c>
      <c r="F5" s="23">
        <f>SUM(F4)</f>
        <v>0</v>
      </c>
      <c r="G5" s="25"/>
      <c r="H5" s="26" t="s">
        <v>9</v>
      </c>
      <c r="I5" s="27">
        <v>29</v>
      </c>
      <c r="J5" s="28">
        <v>2</v>
      </c>
      <c r="K5" s="27">
        <v>22</v>
      </c>
      <c r="L5" s="28">
        <v>5</v>
      </c>
      <c r="M5" s="27">
        <v>0</v>
      </c>
    </row>
    <row r="6" spans="1:13" ht="11.25" customHeight="1">
      <c r="A6" s="18" t="s">
        <v>10</v>
      </c>
      <c r="B6" s="19">
        <v>20</v>
      </c>
      <c r="C6" s="20">
        <v>4</v>
      </c>
      <c r="D6" s="19">
        <v>15</v>
      </c>
      <c r="E6" s="20">
        <v>1</v>
      </c>
      <c r="F6" s="19">
        <v>0</v>
      </c>
      <c r="G6" s="20"/>
      <c r="H6" s="30" t="s">
        <v>8</v>
      </c>
      <c r="I6" s="31">
        <f>SUM(I4:I5)</f>
        <v>53</v>
      </c>
      <c r="J6" s="32">
        <f>SUM(J4:J5)</f>
        <v>2</v>
      </c>
      <c r="K6" s="31">
        <f>SUM(K4:K5)</f>
        <v>45</v>
      </c>
      <c r="L6" s="32">
        <f>SUM(L4:L5)</f>
        <v>6</v>
      </c>
      <c r="M6" s="31">
        <f>SUM(M4:M5)</f>
        <v>0</v>
      </c>
    </row>
    <row r="7" spans="1:13" ht="11.25" customHeight="1">
      <c r="A7" s="26" t="s">
        <v>11</v>
      </c>
      <c r="B7" s="27">
        <v>24</v>
      </c>
      <c r="C7" s="28">
        <v>4</v>
      </c>
      <c r="D7" s="27">
        <v>20</v>
      </c>
      <c r="E7" s="28">
        <v>0</v>
      </c>
      <c r="F7" s="27">
        <v>0</v>
      </c>
      <c r="G7" s="20"/>
      <c r="H7" s="18" t="s">
        <v>12</v>
      </c>
      <c r="I7" s="19">
        <v>19</v>
      </c>
      <c r="J7" s="20">
        <v>3</v>
      </c>
      <c r="K7" s="19">
        <v>16</v>
      </c>
      <c r="L7" s="33">
        <v>0</v>
      </c>
      <c r="M7" s="33">
        <v>0</v>
      </c>
    </row>
    <row r="8" spans="1:13" ht="11.25" customHeight="1">
      <c r="A8" s="18" t="s">
        <v>13</v>
      </c>
      <c r="B8" s="19">
        <v>33</v>
      </c>
      <c r="C8" s="20">
        <v>7</v>
      </c>
      <c r="D8" s="19">
        <v>25</v>
      </c>
      <c r="E8" s="20">
        <v>1</v>
      </c>
      <c r="F8" s="19">
        <v>0</v>
      </c>
      <c r="G8" s="20"/>
      <c r="H8" s="26" t="s">
        <v>14</v>
      </c>
      <c r="I8" s="27">
        <v>16</v>
      </c>
      <c r="J8" s="28">
        <v>4</v>
      </c>
      <c r="K8" s="27">
        <v>11</v>
      </c>
      <c r="L8" s="34">
        <v>1</v>
      </c>
      <c r="M8" s="34">
        <v>0</v>
      </c>
    </row>
    <row r="9" spans="1:13" ht="11.25" customHeight="1">
      <c r="A9" s="26" t="s">
        <v>15</v>
      </c>
      <c r="B9" s="27">
        <v>20</v>
      </c>
      <c r="C9" s="28">
        <v>5</v>
      </c>
      <c r="D9" s="27">
        <v>14</v>
      </c>
      <c r="E9" s="28">
        <v>1</v>
      </c>
      <c r="F9" s="27">
        <v>0</v>
      </c>
      <c r="G9" s="20"/>
      <c r="H9" s="18" t="s">
        <v>16</v>
      </c>
      <c r="I9" s="19">
        <v>32</v>
      </c>
      <c r="J9" s="20">
        <v>7</v>
      </c>
      <c r="K9" s="19">
        <v>24</v>
      </c>
      <c r="L9" s="33">
        <v>1</v>
      </c>
      <c r="M9" s="33">
        <v>0</v>
      </c>
    </row>
    <row r="10" spans="1:13" ht="11.25" customHeight="1">
      <c r="A10" s="18" t="s">
        <v>17</v>
      </c>
      <c r="B10" s="19">
        <v>11</v>
      </c>
      <c r="C10" s="20">
        <v>1</v>
      </c>
      <c r="D10" s="19">
        <v>9</v>
      </c>
      <c r="E10" s="20">
        <v>1</v>
      </c>
      <c r="F10" s="19">
        <v>0</v>
      </c>
      <c r="G10" s="20"/>
      <c r="H10" s="26" t="s">
        <v>18</v>
      </c>
      <c r="I10" s="27">
        <v>47</v>
      </c>
      <c r="J10" s="28">
        <v>5</v>
      </c>
      <c r="K10" s="27">
        <v>41</v>
      </c>
      <c r="L10" s="34">
        <v>1</v>
      </c>
      <c r="M10" s="34">
        <v>0</v>
      </c>
    </row>
    <row r="11" spans="1:13" ht="11.25" customHeight="1">
      <c r="A11" s="26" t="s">
        <v>19</v>
      </c>
      <c r="B11" s="27">
        <v>14</v>
      </c>
      <c r="C11" s="28">
        <v>2</v>
      </c>
      <c r="D11" s="27">
        <v>12</v>
      </c>
      <c r="E11" s="28">
        <v>0</v>
      </c>
      <c r="F11" s="27">
        <v>0</v>
      </c>
      <c r="G11" s="20"/>
      <c r="H11" s="22" t="s">
        <v>20</v>
      </c>
      <c r="I11" s="23">
        <f>SUM(I7:I10)</f>
        <v>114</v>
      </c>
      <c r="J11" s="24">
        <f>SUM(J7:J10)</f>
        <v>19</v>
      </c>
      <c r="K11" s="23">
        <f>SUM(K7:K10)</f>
        <v>92</v>
      </c>
      <c r="L11" s="35">
        <f>SUM(L7:L10)</f>
        <v>3</v>
      </c>
      <c r="M11" s="35">
        <f>SUM(M7:M10)</f>
        <v>0</v>
      </c>
    </row>
    <row r="12" spans="1:13" ht="11.25" customHeight="1">
      <c r="A12" s="18" t="s">
        <v>21</v>
      </c>
      <c r="B12" s="19">
        <v>21</v>
      </c>
      <c r="C12" s="20">
        <v>6</v>
      </c>
      <c r="D12" s="19">
        <v>13</v>
      </c>
      <c r="E12" s="20">
        <v>2</v>
      </c>
      <c r="F12" s="19">
        <v>0</v>
      </c>
      <c r="G12" s="20"/>
      <c r="H12" s="18" t="s">
        <v>22</v>
      </c>
      <c r="I12" s="19">
        <v>32</v>
      </c>
      <c r="J12" s="20">
        <v>2</v>
      </c>
      <c r="K12" s="19">
        <v>29</v>
      </c>
      <c r="L12" s="33">
        <v>1</v>
      </c>
      <c r="M12" s="33">
        <v>0</v>
      </c>
    </row>
    <row r="13" spans="1:13" ht="11.25" customHeight="1">
      <c r="A13" s="26" t="s">
        <v>23</v>
      </c>
      <c r="B13" s="27">
        <v>13</v>
      </c>
      <c r="C13" s="28">
        <v>4</v>
      </c>
      <c r="D13" s="27">
        <v>9</v>
      </c>
      <c r="E13" s="28">
        <v>0</v>
      </c>
      <c r="F13" s="27">
        <v>0</v>
      </c>
      <c r="G13" s="20"/>
      <c r="H13" s="26" t="s">
        <v>24</v>
      </c>
      <c r="I13" s="27">
        <v>18</v>
      </c>
      <c r="J13" s="28">
        <v>5</v>
      </c>
      <c r="K13" s="27">
        <v>13</v>
      </c>
      <c r="L13" s="34">
        <v>0</v>
      </c>
      <c r="M13" s="34">
        <v>0</v>
      </c>
    </row>
    <row r="14" spans="1:13" ht="11.25" customHeight="1">
      <c r="A14" s="18" t="s">
        <v>25</v>
      </c>
      <c r="B14" s="19">
        <v>14</v>
      </c>
      <c r="C14" s="20">
        <v>1</v>
      </c>
      <c r="D14" s="19">
        <v>10</v>
      </c>
      <c r="E14" s="20">
        <v>3</v>
      </c>
      <c r="F14" s="19">
        <v>0</v>
      </c>
      <c r="G14" s="20"/>
      <c r="H14" s="18" t="s">
        <v>26</v>
      </c>
      <c r="I14" s="19">
        <v>44</v>
      </c>
      <c r="J14" s="20">
        <v>5</v>
      </c>
      <c r="K14" s="19">
        <v>36</v>
      </c>
      <c r="L14" s="33">
        <v>3</v>
      </c>
      <c r="M14" s="33">
        <v>0</v>
      </c>
    </row>
    <row r="15" spans="1:13" s="29" customFormat="1" ht="11.25" customHeight="1">
      <c r="A15" s="22" t="s">
        <v>8</v>
      </c>
      <c r="B15" s="23">
        <f>SUM(B6:B14)</f>
        <v>170</v>
      </c>
      <c r="C15" s="24">
        <f>SUM(C6:C14)</f>
        <v>34</v>
      </c>
      <c r="D15" s="23">
        <f>SUM(D6:D14)</f>
        <v>127</v>
      </c>
      <c r="E15" s="24">
        <f>SUM(E6:E14)</f>
        <v>9</v>
      </c>
      <c r="F15" s="23">
        <f>SUM(F6:F14)</f>
        <v>0</v>
      </c>
      <c r="G15" s="25"/>
      <c r="H15" s="26" t="s">
        <v>27</v>
      </c>
      <c r="I15" s="27">
        <v>23</v>
      </c>
      <c r="J15" s="28">
        <v>2</v>
      </c>
      <c r="K15" s="27">
        <v>19</v>
      </c>
      <c r="L15" s="34">
        <v>2</v>
      </c>
      <c r="M15" s="34">
        <v>0</v>
      </c>
    </row>
    <row r="16" spans="1:13" ht="11.25" customHeight="1">
      <c r="A16" s="18" t="s">
        <v>28</v>
      </c>
      <c r="B16" s="19">
        <v>33</v>
      </c>
      <c r="C16" s="20">
        <v>6</v>
      </c>
      <c r="D16" s="19">
        <v>25</v>
      </c>
      <c r="E16" s="20">
        <v>2</v>
      </c>
      <c r="F16" s="19">
        <v>0</v>
      </c>
      <c r="G16" s="20"/>
      <c r="H16" s="22" t="s">
        <v>29</v>
      </c>
      <c r="I16" s="23">
        <f>SUM(I12:I15)</f>
        <v>117</v>
      </c>
      <c r="J16" s="24">
        <f>SUM(J12:J15)</f>
        <v>14</v>
      </c>
      <c r="K16" s="23">
        <f>SUM(K12:K15)</f>
        <v>97</v>
      </c>
      <c r="L16" s="35">
        <f>SUM(L12:L15)</f>
        <v>6</v>
      </c>
      <c r="M16" s="35">
        <f>SUM(M12:M15)</f>
        <v>0</v>
      </c>
    </row>
    <row r="17" spans="1:13" ht="11.25" customHeight="1">
      <c r="A17" s="26" t="s">
        <v>30</v>
      </c>
      <c r="B17" s="27">
        <v>23</v>
      </c>
      <c r="C17" s="28">
        <v>8</v>
      </c>
      <c r="D17" s="27">
        <v>14</v>
      </c>
      <c r="E17" s="28">
        <v>1</v>
      </c>
      <c r="F17" s="27">
        <v>0</v>
      </c>
      <c r="G17" s="20"/>
      <c r="H17" s="18" t="s">
        <v>31</v>
      </c>
      <c r="I17" s="19">
        <v>29</v>
      </c>
      <c r="J17" s="20">
        <v>5</v>
      </c>
      <c r="K17" s="19">
        <v>22</v>
      </c>
      <c r="L17" s="33">
        <v>2</v>
      </c>
      <c r="M17" s="33">
        <v>0</v>
      </c>
    </row>
    <row r="18" spans="1:13" ht="11.25" customHeight="1">
      <c r="A18" s="18" t="s">
        <v>32</v>
      </c>
      <c r="B18" s="19">
        <v>26</v>
      </c>
      <c r="C18" s="20">
        <v>4</v>
      </c>
      <c r="D18" s="19">
        <v>21</v>
      </c>
      <c r="E18" s="20">
        <v>1</v>
      </c>
      <c r="F18" s="19">
        <v>0</v>
      </c>
      <c r="G18" s="20"/>
      <c r="H18" s="26" t="s">
        <v>33</v>
      </c>
      <c r="I18" s="27">
        <v>30</v>
      </c>
      <c r="J18" s="28">
        <v>5</v>
      </c>
      <c r="K18" s="27">
        <v>23</v>
      </c>
      <c r="L18" s="34">
        <v>2</v>
      </c>
      <c r="M18" s="34">
        <v>0</v>
      </c>
    </row>
    <row r="19" spans="1:13" s="29" customFormat="1" ht="11.25" customHeight="1">
      <c r="A19" s="22" t="s">
        <v>8</v>
      </c>
      <c r="B19" s="23">
        <f>SUM(B16:B18)</f>
        <v>82</v>
      </c>
      <c r="C19" s="24">
        <f>SUM(C16:C18)</f>
        <v>18</v>
      </c>
      <c r="D19" s="23">
        <f>SUM(D16:D18)</f>
        <v>60</v>
      </c>
      <c r="E19" s="24">
        <f>SUM(E16:E18)</f>
        <v>4</v>
      </c>
      <c r="F19" s="23">
        <f>SUM(F16:F18)</f>
        <v>0</v>
      </c>
      <c r="G19" s="25"/>
      <c r="H19" s="18" t="s">
        <v>34</v>
      </c>
      <c r="I19" s="19">
        <v>13</v>
      </c>
      <c r="J19" s="20">
        <v>0</v>
      </c>
      <c r="K19" s="19">
        <v>12</v>
      </c>
      <c r="L19" s="33">
        <v>1</v>
      </c>
      <c r="M19" s="33">
        <v>0</v>
      </c>
    </row>
    <row r="20" spans="1:13" ht="11.25" customHeight="1">
      <c r="A20" s="18" t="s">
        <v>35</v>
      </c>
      <c r="B20" s="19">
        <v>18</v>
      </c>
      <c r="C20" s="20">
        <v>4</v>
      </c>
      <c r="D20" s="19">
        <v>13</v>
      </c>
      <c r="E20" s="20">
        <v>1</v>
      </c>
      <c r="F20" s="19">
        <v>0</v>
      </c>
      <c r="G20" s="20"/>
      <c r="H20" s="26" t="s">
        <v>36</v>
      </c>
      <c r="I20" s="27">
        <v>14</v>
      </c>
      <c r="J20" s="28">
        <v>0</v>
      </c>
      <c r="K20" s="27">
        <v>12</v>
      </c>
      <c r="L20" s="34">
        <v>2</v>
      </c>
      <c r="M20" s="34">
        <v>0</v>
      </c>
    </row>
    <row r="21" spans="1:13" ht="11.25" customHeight="1">
      <c r="A21" s="26" t="s">
        <v>37</v>
      </c>
      <c r="B21" s="27">
        <v>17</v>
      </c>
      <c r="C21" s="28">
        <v>1</v>
      </c>
      <c r="D21" s="27">
        <v>14</v>
      </c>
      <c r="E21" s="28">
        <v>2</v>
      </c>
      <c r="F21" s="27">
        <v>0</v>
      </c>
      <c r="G21" s="20"/>
      <c r="H21" s="22" t="s">
        <v>38</v>
      </c>
      <c r="I21" s="23">
        <f>SUM(I17:I20)</f>
        <v>86</v>
      </c>
      <c r="J21" s="24">
        <f>SUM(J17:J20)</f>
        <v>10</v>
      </c>
      <c r="K21" s="23">
        <f>SUM(K17:K20)</f>
        <v>69</v>
      </c>
      <c r="L21" s="35">
        <f>SUM(L17:L20)</f>
        <v>7</v>
      </c>
      <c r="M21" s="35">
        <f>SUM(M17:M20)</f>
        <v>0</v>
      </c>
    </row>
    <row r="22" spans="1:13" s="29" customFormat="1" ht="11.25" customHeight="1">
      <c r="A22" s="36" t="s">
        <v>8</v>
      </c>
      <c r="B22" s="21">
        <f>SUM(B20:B21)</f>
        <v>35</v>
      </c>
      <c r="C22" s="25">
        <f>SUM(C20:C21)</f>
        <v>5</v>
      </c>
      <c r="D22" s="21">
        <f>SUM(D20:D21)</f>
        <v>27</v>
      </c>
      <c r="E22" s="25">
        <f>SUM(E20:E21)</f>
        <v>3</v>
      </c>
      <c r="F22" s="21">
        <f>SUM(F20:F21)</f>
        <v>0</v>
      </c>
      <c r="G22" s="25"/>
      <c r="H22" s="18" t="s">
        <v>39</v>
      </c>
      <c r="I22" s="19">
        <v>33</v>
      </c>
      <c r="J22" s="20">
        <v>5</v>
      </c>
      <c r="K22" s="19">
        <v>28</v>
      </c>
      <c r="L22" s="33">
        <v>0</v>
      </c>
      <c r="M22" s="33">
        <v>0</v>
      </c>
    </row>
    <row r="23" spans="1:13" ht="11.25" customHeight="1">
      <c r="A23" s="26" t="s">
        <v>40</v>
      </c>
      <c r="B23" s="27">
        <v>31</v>
      </c>
      <c r="C23" s="28">
        <v>5</v>
      </c>
      <c r="D23" s="27">
        <v>25</v>
      </c>
      <c r="E23" s="28">
        <v>1</v>
      </c>
      <c r="F23" s="27">
        <v>0</v>
      </c>
      <c r="G23" s="20"/>
      <c r="H23" s="26" t="s">
        <v>41</v>
      </c>
      <c r="I23" s="27">
        <v>29</v>
      </c>
      <c r="J23" s="28">
        <v>8</v>
      </c>
      <c r="K23" s="27">
        <v>20</v>
      </c>
      <c r="L23" s="34">
        <v>1</v>
      </c>
      <c r="M23" s="34">
        <v>0</v>
      </c>
    </row>
    <row r="24" spans="1:13" ht="11.25" customHeight="1">
      <c r="A24" s="18" t="s">
        <v>42</v>
      </c>
      <c r="B24" s="19">
        <v>25</v>
      </c>
      <c r="C24" s="20">
        <v>5</v>
      </c>
      <c r="D24" s="19">
        <v>20</v>
      </c>
      <c r="E24" s="20">
        <v>0</v>
      </c>
      <c r="F24" s="19">
        <v>0</v>
      </c>
      <c r="G24" s="20"/>
      <c r="H24" s="18" t="s">
        <v>43</v>
      </c>
      <c r="I24" s="19">
        <v>41</v>
      </c>
      <c r="J24" s="20">
        <v>2</v>
      </c>
      <c r="K24" s="19">
        <v>36</v>
      </c>
      <c r="L24" s="33">
        <v>3</v>
      </c>
      <c r="M24" s="33">
        <v>0</v>
      </c>
    </row>
    <row r="25" spans="1:13" ht="11.25" customHeight="1">
      <c r="A25" s="26" t="s">
        <v>44</v>
      </c>
      <c r="B25" s="27">
        <v>20</v>
      </c>
      <c r="C25" s="28">
        <v>2</v>
      </c>
      <c r="D25" s="27">
        <v>18</v>
      </c>
      <c r="E25" s="28">
        <v>0</v>
      </c>
      <c r="F25" s="27">
        <v>0</v>
      </c>
      <c r="G25" s="20"/>
      <c r="H25" s="26" t="s">
        <v>45</v>
      </c>
      <c r="I25" s="27">
        <v>40</v>
      </c>
      <c r="J25" s="28">
        <v>7</v>
      </c>
      <c r="K25" s="27">
        <v>30</v>
      </c>
      <c r="L25" s="34">
        <v>3</v>
      </c>
      <c r="M25" s="34">
        <v>0</v>
      </c>
    </row>
    <row r="26" spans="1:13" ht="11.25" customHeight="1">
      <c r="A26" s="18" t="s">
        <v>46</v>
      </c>
      <c r="B26" s="19">
        <v>43</v>
      </c>
      <c r="C26" s="20">
        <v>6</v>
      </c>
      <c r="D26" s="19">
        <v>37</v>
      </c>
      <c r="E26" s="20">
        <v>0</v>
      </c>
      <c r="F26" s="19">
        <v>0</v>
      </c>
      <c r="G26" s="20"/>
      <c r="H26" s="22" t="s">
        <v>47</v>
      </c>
      <c r="I26" s="23">
        <f>SUM(I22:I25)</f>
        <v>143</v>
      </c>
      <c r="J26" s="24">
        <f>SUM(J22:J25)</f>
        <v>22</v>
      </c>
      <c r="K26" s="23">
        <f>SUM(K22:K25)</f>
        <v>114</v>
      </c>
      <c r="L26" s="35">
        <f>SUM(L22:L25)</f>
        <v>7</v>
      </c>
      <c r="M26" s="35">
        <f>SUM(M22:M25)</f>
        <v>0</v>
      </c>
    </row>
    <row r="27" spans="1:13" ht="11.25" customHeight="1">
      <c r="A27" s="26" t="s">
        <v>48</v>
      </c>
      <c r="B27" s="27">
        <v>12</v>
      </c>
      <c r="C27" s="28">
        <v>3</v>
      </c>
      <c r="D27" s="27">
        <v>9</v>
      </c>
      <c r="E27" s="28">
        <v>0</v>
      </c>
      <c r="F27" s="27">
        <v>0</v>
      </c>
      <c r="G27" s="20"/>
      <c r="H27" s="18" t="s">
        <v>49</v>
      </c>
      <c r="I27" s="19">
        <v>39</v>
      </c>
      <c r="J27" s="20">
        <v>5</v>
      </c>
      <c r="K27" s="19">
        <v>32</v>
      </c>
      <c r="L27" s="33">
        <v>2</v>
      </c>
      <c r="M27" s="33">
        <v>0</v>
      </c>
    </row>
    <row r="28" spans="1:13" s="29" customFormat="1" ht="11.25" customHeight="1">
      <c r="A28" s="36" t="s">
        <v>8</v>
      </c>
      <c r="B28" s="21">
        <f>SUM(B23:B27)</f>
        <v>131</v>
      </c>
      <c r="C28" s="25">
        <f>SUM(C23:C27)</f>
        <v>21</v>
      </c>
      <c r="D28" s="21">
        <f>SUM(D23:D27)</f>
        <v>109</v>
      </c>
      <c r="E28" s="25">
        <f>SUM(E23:E27)</f>
        <v>1</v>
      </c>
      <c r="F28" s="21">
        <f>SUM(F23:F27)</f>
        <v>0</v>
      </c>
      <c r="G28" s="25"/>
      <c r="H28" s="26" t="s">
        <v>50</v>
      </c>
      <c r="I28" s="27">
        <v>29</v>
      </c>
      <c r="J28" s="28">
        <v>6</v>
      </c>
      <c r="K28" s="27">
        <v>22</v>
      </c>
      <c r="L28" s="34">
        <v>1</v>
      </c>
      <c r="M28" s="34">
        <v>0</v>
      </c>
    </row>
    <row r="29" spans="1:13" ht="11.25" customHeight="1">
      <c r="A29" s="26" t="s">
        <v>51</v>
      </c>
      <c r="B29" s="27">
        <v>19</v>
      </c>
      <c r="C29" s="28">
        <v>6</v>
      </c>
      <c r="D29" s="27">
        <v>12</v>
      </c>
      <c r="E29" s="28">
        <v>1</v>
      </c>
      <c r="F29" s="27">
        <v>0</v>
      </c>
      <c r="G29" s="20"/>
      <c r="H29" s="18" t="s">
        <v>52</v>
      </c>
      <c r="I29" s="19">
        <v>40</v>
      </c>
      <c r="J29" s="20">
        <v>3</v>
      </c>
      <c r="K29" s="19">
        <v>33</v>
      </c>
      <c r="L29" s="33">
        <v>4</v>
      </c>
      <c r="M29" s="33">
        <v>0</v>
      </c>
    </row>
    <row r="30" spans="1:13" s="29" customFormat="1" ht="11.25" customHeight="1">
      <c r="A30" s="36" t="s">
        <v>8</v>
      </c>
      <c r="B30" s="21">
        <f>SUM(B29)</f>
        <v>19</v>
      </c>
      <c r="C30" s="25">
        <f>SUM(C29)</f>
        <v>6</v>
      </c>
      <c r="D30" s="21">
        <f>SUM(D29)</f>
        <v>12</v>
      </c>
      <c r="E30" s="25">
        <f>SUM(E29)</f>
        <v>1</v>
      </c>
      <c r="F30" s="21">
        <f>SUM(F29)</f>
        <v>0</v>
      </c>
      <c r="G30" s="25"/>
      <c r="H30" s="26" t="s">
        <v>53</v>
      </c>
      <c r="I30" s="27">
        <v>39</v>
      </c>
      <c r="J30" s="28">
        <v>4</v>
      </c>
      <c r="K30" s="27">
        <v>34</v>
      </c>
      <c r="L30" s="34">
        <v>1</v>
      </c>
      <c r="M30" s="34">
        <v>0</v>
      </c>
    </row>
    <row r="31" spans="1:13" ht="11.25" customHeight="1">
      <c r="A31" s="26" t="s">
        <v>54</v>
      </c>
      <c r="B31" s="27">
        <v>11</v>
      </c>
      <c r="C31" s="28">
        <v>1</v>
      </c>
      <c r="D31" s="27">
        <v>8</v>
      </c>
      <c r="E31" s="28">
        <v>2</v>
      </c>
      <c r="F31" s="27">
        <v>0</v>
      </c>
      <c r="G31" s="20"/>
      <c r="H31" s="22" t="s">
        <v>55</v>
      </c>
      <c r="I31" s="23">
        <f>SUM(I27:I30)</f>
        <v>147</v>
      </c>
      <c r="J31" s="23">
        <f>SUM(J27:J30)</f>
        <v>18</v>
      </c>
      <c r="K31" s="23">
        <f>SUM(K27:K30)</f>
        <v>121</v>
      </c>
      <c r="L31" s="23">
        <f>SUM(L27:L30)</f>
        <v>8</v>
      </c>
      <c r="M31" s="23">
        <f>SUM(M27:M30)</f>
        <v>0</v>
      </c>
    </row>
    <row r="32" spans="1:13" ht="11.25" customHeight="1">
      <c r="A32" s="18" t="s">
        <v>56</v>
      </c>
      <c r="B32" s="19">
        <v>8</v>
      </c>
      <c r="C32" s="20">
        <v>4</v>
      </c>
      <c r="D32" s="19">
        <v>4</v>
      </c>
      <c r="E32" s="20">
        <v>0</v>
      </c>
      <c r="F32" s="19">
        <v>0</v>
      </c>
      <c r="G32" s="20"/>
      <c r="H32" s="18" t="s">
        <v>57</v>
      </c>
      <c r="I32" s="19">
        <v>28</v>
      </c>
      <c r="J32" s="20">
        <v>3</v>
      </c>
      <c r="K32" s="19">
        <v>22</v>
      </c>
      <c r="L32" s="33">
        <v>3</v>
      </c>
      <c r="M32" s="33">
        <v>0</v>
      </c>
    </row>
    <row r="33" spans="1:13" s="29" customFormat="1" ht="11.25" customHeight="1">
      <c r="A33" s="22" t="s">
        <v>8</v>
      </c>
      <c r="B33" s="23">
        <f>SUM(B31:B32)</f>
        <v>19</v>
      </c>
      <c r="C33" s="24">
        <f>SUM(C31:C32)</f>
        <v>5</v>
      </c>
      <c r="D33" s="23">
        <f>SUM(D31:D32)</f>
        <v>12</v>
      </c>
      <c r="E33" s="24">
        <f>SUM(E31:E32)</f>
        <v>2</v>
      </c>
      <c r="F33" s="23">
        <f>SUM(F31:F32)</f>
        <v>0</v>
      </c>
      <c r="G33" s="25"/>
      <c r="H33" s="26" t="s">
        <v>58</v>
      </c>
      <c r="I33" s="27">
        <v>18</v>
      </c>
      <c r="J33" s="28">
        <v>1</v>
      </c>
      <c r="K33" s="27">
        <v>17</v>
      </c>
      <c r="L33" s="34">
        <v>0</v>
      </c>
      <c r="M33" s="34">
        <v>0</v>
      </c>
    </row>
    <row r="34" spans="1:13" ht="11.25" customHeight="1">
      <c r="A34" s="18" t="s">
        <v>59</v>
      </c>
      <c r="B34" s="19">
        <v>45</v>
      </c>
      <c r="C34" s="20">
        <v>7</v>
      </c>
      <c r="D34" s="19">
        <v>37</v>
      </c>
      <c r="E34" s="20">
        <v>1</v>
      </c>
      <c r="F34" s="19">
        <v>0</v>
      </c>
      <c r="G34" s="20"/>
      <c r="H34" s="18" t="s">
        <v>60</v>
      </c>
      <c r="I34" s="19">
        <v>13</v>
      </c>
      <c r="J34" s="20">
        <v>3</v>
      </c>
      <c r="K34" s="19">
        <v>10</v>
      </c>
      <c r="L34" s="33">
        <v>0</v>
      </c>
      <c r="M34" s="33">
        <v>0</v>
      </c>
    </row>
    <row r="35" spans="1:13" ht="11.25" customHeight="1">
      <c r="A35" s="26" t="s">
        <v>61</v>
      </c>
      <c r="B35" s="27">
        <v>35</v>
      </c>
      <c r="C35" s="28">
        <v>9</v>
      </c>
      <c r="D35" s="27">
        <v>24</v>
      </c>
      <c r="E35" s="28">
        <v>2</v>
      </c>
      <c r="F35" s="27">
        <v>0</v>
      </c>
      <c r="G35" s="20"/>
      <c r="H35" s="26" t="s">
        <v>62</v>
      </c>
      <c r="I35" s="27">
        <v>54</v>
      </c>
      <c r="J35" s="28">
        <v>7</v>
      </c>
      <c r="K35" s="27">
        <v>45</v>
      </c>
      <c r="L35" s="34">
        <v>2</v>
      </c>
      <c r="M35" s="34">
        <v>0</v>
      </c>
    </row>
    <row r="36" spans="1:13" s="29" customFormat="1" ht="11.25" customHeight="1">
      <c r="A36" s="36" t="s">
        <v>8</v>
      </c>
      <c r="B36" s="21">
        <f>SUM(B34:B35)</f>
        <v>80</v>
      </c>
      <c r="C36" s="25">
        <f>SUM(C34:C35)</f>
        <v>16</v>
      </c>
      <c r="D36" s="21">
        <f>SUM(D34:D35)</f>
        <v>61</v>
      </c>
      <c r="E36" s="25">
        <f>SUM(E34:E35)</f>
        <v>3</v>
      </c>
      <c r="F36" s="21">
        <f>SUM(F34:F35)</f>
        <v>0</v>
      </c>
      <c r="G36" s="25"/>
      <c r="H36" s="22" t="s">
        <v>63</v>
      </c>
      <c r="I36" s="23">
        <f>SUM(I32:I35)</f>
        <v>113</v>
      </c>
      <c r="J36" s="24">
        <f>SUM(J32:J35)</f>
        <v>14</v>
      </c>
      <c r="K36" s="23">
        <f>SUM(K32:K35)</f>
        <v>94</v>
      </c>
      <c r="L36" s="24">
        <f>SUM(L32:L35)</f>
        <v>5</v>
      </c>
      <c r="M36" s="23">
        <f>SUM(M32:M35)</f>
        <v>0</v>
      </c>
    </row>
    <row r="37" spans="1:13" ht="11.25" customHeight="1">
      <c r="A37" s="26" t="s">
        <v>64</v>
      </c>
      <c r="B37" s="27">
        <v>33</v>
      </c>
      <c r="C37" s="28">
        <v>7</v>
      </c>
      <c r="D37" s="27">
        <v>23</v>
      </c>
      <c r="E37" s="28">
        <v>3</v>
      </c>
      <c r="F37" s="27">
        <v>0</v>
      </c>
      <c r="G37" s="20"/>
      <c r="H37" s="36" t="s">
        <v>65</v>
      </c>
      <c r="I37" s="21">
        <f>SUM(I36,I31,I26,I21,I16,I11)</f>
        <v>720</v>
      </c>
      <c r="J37" s="25">
        <f>SUM(J36,J31,J26,J21,J16,J11)</f>
        <v>97</v>
      </c>
      <c r="K37" s="21">
        <f>SUM(K36,K31,K26,K21,K16,K11)</f>
        <v>587</v>
      </c>
      <c r="L37" s="37">
        <f>SUM(L36,L31,L26,L21,L16,L11)</f>
        <v>36</v>
      </c>
      <c r="M37" s="37">
        <f>SUM(M36,M31,M26,M21,M16,M11)</f>
        <v>0</v>
      </c>
    </row>
    <row r="38" spans="1:13" ht="11.25" customHeight="1">
      <c r="A38" s="18" t="s">
        <v>66</v>
      </c>
      <c r="B38" s="19">
        <v>66</v>
      </c>
      <c r="C38" s="20">
        <v>7</v>
      </c>
      <c r="D38" s="19">
        <v>52</v>
      </c>
      <c r="E38" s="20">
        <v>7</v>
      </c>
      <c r="F38" s="19">
        <v>0</v>
      </c>
      <c r="G38" s="20"/>
      <c r="H38" s="26" t="s">
        <v>67</v>
      </c>
      <c r="I38" s="27">
        <v>18</v>
      </c>
      <c r="J38" s="28">
        <v>3</v>
      </c>
      <c r="K38" s="27">
        <v>14</v>
      </c>
      <c r="L38" s="34">
        <v>1</v>
      </c>
      <c r="M38" s="34">
        <v>0</v>
      </c>
    </row>
    <row r="39" spans="1:13" ht="11.25" customHeight="1">
      <c r="A39" s="26" t="s">
        <v>68</v>
      </c>
      <c r="B39" s="27">
        <v>48</v>
      </c>
      <c r="C39" s="28">
        <v>4</v>
      </c>
      <c r="D39" s="27">
        <v>41</v>
      </c>
      <c r="E39" s="28">
        <v>3</v>
      </c>
      <c r="F39" s="27">
        <v>0</v>
      </c>
      <c r="G39" s="20"/>
      <c r="H39" s="18" t="s">
        <v>69</v>
      </c>
      <c r="I39" s="19">
        <v>21</v>
      </c>
      <c r="J39" s="20">
        <v>3</v>
      </c>
      <c r="K39" s="19">
        <v>16</v>
      </c>
      <c r="L39" s="33">
        <v>2</v>
      </c>
      <c r="M39" s="33">
        <v>0</v>
      </c>
    </row>
    <row r="40" spans="1:13" ht="11.25" customHeight="1">
      <c r="A40" s="22" t="s">
        <v>20</v>
      </c>
      <c r="B40" s="23">
        <f>SUM(B37:B39)</f>
        <v>147</v>
      </c>
      <c r="C40" s="24">
        <f>SUM(C37:C39)</f>
        <v>18</v>
      </c>
      <c r="D40" s="23">
        <f>SUM(D37:D39)</f>
        <v>116</v>
      </c>
      <c r="E40" s="24">
        <f>SUM(E37:E39)</f>
        <v>13</v>
      </c>
      <c r="F40" s="23">
        <f>SUM(F37:F39)</f>
        <v>0</v>
      </c>
      <c r="G40" s="20"/>
      <c r="H40" s="22" t="s">
        <v>8</v>
      </c>
      <c r="I40" s="23">
        <f>SUM(I38:I39)</f>
        <v>39</v>
      </c>
      <c r="J40" s="24">
        <f>SUM(J38:J39)</f>
        <v>6</v>
      </c>
      <c r="K40" s="23">
        <f>SUM(K38:K39)</f>
        <v>30</v>
      </c>
      <c r="L40" s="35">
        <f>SUM(L38:L39)</f>
        <v>3</v>
      </c>
      <c r="M40" s="35">
        <f>SUM(M38:M39)</f>
        <v>0</v>
      </c>
    </row>
    <row r="41" spans="1:13" s="29" customFormat="1" ht="11.25" customHeight="1">
      <c r="A41" s="18" t="s">
        <v>70</v>
      </c>
      <c r="B41" s="19">
        <v>39</v>
      </c>
      <c r="C41" s="20">
        <v>1</v>
      </c>
      <c r="D41" s="19">
        <v>38</v>
      </c>
      <c r="E41" s="20">
        <v>0</v>
      </c>
      <c r="F41" s="19">
        <v>0</v>
      </c>
      <c r="G41" s="25"/>
      <c r="H41" s="18" t="s">
        <v>71</v>
      </c>
      <c r="I41" s="19">
        <v>27</v>
      </c>
      <c r="J41" s="20">
        <v>5</v>
      </c>
      <c r="K41" s="19">
        <v>21</v>
      </c>
      <c r="L41" s="33">
        <v>1</v>
      </c>
      <c r="M41" s="33">
        <v>0</v>
      </c>
    </row>
    <row r="42" spans="1:13" ht="11.25" customHeight="1">
      <c r="A42" s="26" t="s">
        <v>72</v>
      </c>
      <c r="B42" s="27">
        <v>32</v>
      </c>
      <c r="C42" s="28">
        <v>5</v>
      </c>
      <c r="D42" s="27">
        <v>25</v>
      </c>
      <c r="E42" s="28">
        <v>2</v>
      </c>
      <c r="F42" s="27">
        <v>0</v>
      </c>
      <c r="G42" s="20"/>
      <c r="H42" s="22" t="s">
        <v>8</v>
      </c>
      <c r="I42" s="23">
        <f>SUM(I41)</f>
        <v>27</v>
      </c>
      <c r="J42" s="24">
        <f>SUM(J41)</f>
        <v>5</v>
      </c>
      <c r="K42" s="23">
        <f>SUM(K41)</f>
        <v>21</v>
      </c>
      <c r="L42" s="35">
        <f>SUM(L41)</f>
        <v>1</v>
      </c>
      <c r="M42" s="35">
        <f>SUM(M41)</f>
        <v>0</v>
      </c>
    </row>
    <row r="43" spans="1:13" ht="11.25" customHeight="1">
      <c r="A43" s="18" t="s">
        <v>73</v>
      </c>
      <c r="B43" s="19">
        <v>45</v>
      </c>
      <c r="C43" s="20">
        <v>6</v>
      </c>
      <c r="D43" s="19">
        <v>33</v>
      </c>
      <c r="E43" s="20">
        <v>6</v>
      </c>
      <c r="F43" s="19">
        <v>0</v>
      </c>
      <c r="G43" s="20"/>
      <c r="H43" s="18" t="s">
        <v>74</v>
      </c>
      <c r="I43" s="19">
        <v>31</v>
      </c>
      <c r="J43" s="20">
        <v>2</v>
      </c>
      <c r="K43" s="19">
        <v>28</v>
      </c>
      <c r="L43" s="33">
        <v>1</v>
      </c>
      <c r="M43" s="33">
        <v>0</v>
      </c>
    </row>
    <row r="44" spans="1:13" ht="11.25" customHeight="1">
      <c r="A44" s="26" t="s">
        <v>75</v>
      </c>
      <c r="B44" s="27">
        <v>27</v>
      </c>
      <c r="C44" s="28">
        <v>2</v>
      </c>
      <c r="D44" s="27">
        <v>22</v>
      </c>
      <c r="E44" s="28">
        <v>3</v>
      </c>
      <c r="F44" s="27">
        <v>0</v>
      </c>
      <c r="G44" s="20"/>
      <c r="H44" s="26" t="s">
        <v>76</v>
      </c>
      <c r="I44" s="27">
        <v>15</v>
      </c>
      <c r="J44" s="28">
        <v>5</v>
      </c>
      <c r="K44" s="27">
        <v>8</v>
      </c>
      <c r="L44" s="34">
        <v>2</v>
      </c>
      <c r="M44" s="34">
        <v>0</v>
      </c>
    </row>
    <row r="45" spans="1:13" ht="11.25" customHeight="1">
      <c r="A45" s="36" t="s">
        <v>29</v>
      </c>
      <c r="B45" s="21">
        <f>SUM(B41:B44)</f>
        <v>143</v>
      </c>
      <c r="C45" s="25">
        <f>SUM(C41:C44)</f>
        <v>14</v>
      </c>
      <c r="D45" s="21">
        <f>SUM(D41:D44)</f>
        <v>118</v>
      </c>
      <c r="E45" s="25">
        <f>SUM(E41:E44)</f>
        <v>11</v>
      </c>
      <c r="F45" s="21">
        <f>SUM(F41:F44)</f>
        <v>0</v>
      </c>
      <c r="G45" s="20"/>
      <c r="H45" s="36" t="s">
        <v>8</v>
      </c>
      <c r="I45" s="21">
        <f>SUM(I43:I44)</f>
        <v>46</v>
      </c>
      <c r="J45" s="25">
        <f>SUM(J43:J44)</f>
        <v>7</v>
      </c>
      <c r="K45" s="21">
        <f>SUM(K43:K44)</f>
        <v>36</v>
      </c>
      <c r="L45" s="37">
        <f>SUM(L43:L44)</f>
        <v>3</v>
      </c>
      <c r="M45" s="37">
        <f>SUM(M43:M44)</f>
        <v>0</v>
      </c>
    </row>
    <row r="46" spans="1:13" s="29" customFormat="1" ht="11.25" customHeight="1">
      <c r="A46" s="26" t="s">
        <v>77</v>
      </c>
      <c r="B46" s="27">
        <v>34</v>
      </c>
      <c r="C46" s="28">
        <v>4</v>
      </c>
      <c r="D46" s="27">
        <v>23</v>
      </c>
      <c r="E46" s="28">
        <v>7</v>
      </c>
      <c r="F46" s="27">
        <v>0</v>
      </c>
      <c r="G46" s="25"/>
      <c r="H46" s="26" t="s">
        <v>78</v>
      </c>
      <c r="I46" s="27">
        <v>27</v>
      </c>
      <c r="J46" s="28">
        <v>5</v>
      </c>
      <c r="K46" s="27">
        <v>22</v>
      </c>
      <c r="L46" s="34">
        <v>0</v>
      </c>
      <c r="M46" s="34">
        <v>0</v>
      </c>
    </row>
    <row r="47" spans="1:13" ht="11.25" customHeight="1">
      <c r="A47" s="18" t="s">
        <v>79</v>
      </c>
      <c r="B47" s="19">
        <v>28</v>
      </c>
      <c r="C47" s="20">
        <v>0</v>
      </c>
      <c r="D47" s="19">
        <v>25</v>
      </c>
      <c r="E47" s="20">
        <v>3</v>
      </c>
      <c r="F47" s="19">
        <v>0</v>
      </c>
      <c r="G47" s="20"/>
      <c r="H47" s="18" t="s">
        <v>80</v>
      </c>
      <c r="I47" s="19">
        <v>15</v>
      </c>
      <c r="J47" s="20">
        <v>3</v>
      </c>
      <c r="K47" s="19">
        <v>12</v>
      </c>
      <c r="L47" s="33">
        <v>0</v>
      </c>
      <c r="M47" s="33">
        <v>0</v>
      </c>
    </row>
    <row r="48" spans="1:13" ht="11.25" customHeight="1">
      <c r="A48" s="26" t="s">
        <v>81</v>
      </c>
      <c r="B48" s="27">
        <v>43</v>
      </c>
      <c r="C48" s="28">
        <v>5</v>
      </c>
      <c r="D48" s="27">
        <v>35</v>
      </c>
      <c r="E48" s="28">
        <v>3</v>
      </c>
      <c r="F48" s="27">
        <v>0</v>
      </c>
      <c r="G48" s="20"/>
      <c r="H48" s="22" t="s">
        <v>8</v>
      </c>
      <c r="I48" s="23">
        <f>SUM(I46:I47)</f>
        <v>42</v>
      </c>
      <c r="J48" s="24">
        <f>SUM(J46:J47)</f>
        <v>8</v>
      </c>
      <c r="K48" s="23">
        <f>SUM(K46:K47)</f>
        <v>34</v>
      </c>
      <c r="L48" s="35">
        <f>SUM(L46:L47)</f>
        <v>0</v>
      </c>
      <c r="M48" s="35">
        <f>SUM(M46:M47)</f>
        <v>0</v>
      </c>
    </row>
    <row r="49" spans="1:13" ht="11.25" customHeight="1">
      <c r="A49" s="22" t="s">
        <v>38</v>
      </c>
      <c r="B49" s="23">
        <f>SUM(B46:B48)</f>
        <v>105</v>
      </c>
      <c r="C49" s="24">
        <f>SUM(C46:C48)</f>
        <v>9</v>
      </c>
      <c r="D49" s="23">
        <f>SUM(D46:D48)</f>
        <v>83</v>
      </c>
      <c r="E49" s="24">
        <f>SUM(E46:E48)</f>
        <v>13</v>
      </c>
      <c r="F49" s="23">
        <f>SUM(F46:F48)</f>
        <v>0</v>
      </c>
      <c r="G49" s="20"/>
      <c r="H49" s="18" t="s">
        <v>82</v>
      </c>
      <c r="I49" s="19">
        <v>54</v>
      </c>
      <c r="J49" s="20">
        <v>8</v>
      </c>
      <c r="K49" s="19">
        <v>43</v>
      </c>
      <c r="L49" s="33">
        <v>3</v>
      </c>
      <c r="M49" s="33">
        <v>0</v>
      </c>
    </row>
    <row r="50" spans="1:13" ht="11.25" customHeight="1">
      <c r="A50" s="18" t="s">
        <v>83</v>
      </c>
      <c r="B50" s="19">
        <v>26</v>
      </c>
      <c r="C50" s="20">
        <v>5</v>
      </c>
      <c r="D50" s="19">
        <v>18</v>
      </c>
      <c r="E50" s="20">
        <v>3</v>
      </c>
      <c r="F50" s="19">
        <v>0</v>
      </c>
      <c r="G50" s="20"/>
      <c r="H50" s="26" t="s">
        <v>84</v>
      </c>
      <c r="I50" s="27">
        <v>63</v>
      </c>
      <c r="J50" s="28">
        <v>11</v>
      </c>
      <c r="K50" s="27">
        <v>51</v>
      </c>
      <c r="L50" s="34">
        <v>1</v>
      </c>
      <c r="M50" s="34">
        <v>0</v>
      </c>
    </row>
    <row r="51" spans="1:13" s="29" customFormat="1" ht="11.25" customHeight="1">
      <c r="A51" s="26" t="s">
        <v>85</v>
      </c>
      <c r="B51" s="27">
        <v>12</v>
      </c>
      <c r="C51" s="28">
        <v>1</v>
      </c>
      <c r="D51" s="27">
        <v>11</v>
      </c>
      <c r="E51" s="28">
        <v>0</v>
      </c>
      <c r="F51" s="27">
        <v>0</v>
      </c>
      <c r="G51" s="25"/>
      <c r="H51" s="18" t="s">
        <v>86</v>
      </c>
      <c r="I51" s="19">
        <v>1</v>
      </c>
      <c r="J51" s="20">
        <v>0</v>
      </c>
      <c r="K51" s="19">
        <v>1</v>
      </c>
      <c r="L51" s="33">
        <v>0</v>
      </c>
      <c r="M51" s="33">
        <v>0</v>
      </c>
    </row>
    <row r="52" spans="1:13" ht="11.25" customHeight="1">
      <c r="A52" s="26" t="s">
        <v>87</v>
      </c>
      <c r="B52" s="27">
        <v>74</v>
      </c>
      <c r="C52" s="28">
        <v>5</v>
      </c>
      <c r="D52" s="27">
        <v>65</v>
      </c>
      <c r="E52" s="28">
        <v>4</v>
      </c>
      <c r="F52" s="27">
        <v>0</v>
      </c>
      <c r="G52" s="20"/>
      <c r="H52" s="26" t="s">
        <v>88</v>
      </c>
      <c r="I52" s="27">
        <v>69</v>
      </c>
      <c r="J52" s="28">
        <v>11</v>
      </c>
      <c r="K52" s="27">
        <v>56</v>
      </c>
      <c r="L52" s="34">
        <v>2</v>
      </c>
      <c r="M52" s="34">
        <v>0</v>
      </c>
    </row>
    <row r="53" spans="1:13" ht="11.25" customHeight="1">
      <c r="A53" s="36" t="s">
        <v>47</v>
      </c>
      <c r="B53" s="21">
        <f>SUM(B50:B52)</f>
        <v>112</v>
      </c>
      <c r="C53" s="25">
        <f>SUM(C50:C52)</f>
        <v>11</v>
      </c>
      <c r="D53" s="21">
        <f>SUM(D50:D52)</f>
        <v>94</v>
      </c>
      <c r="E53" s="25">
        <f>SUM(E50:E52)</f>
        <v>7</v>
      </c>
      <c r="F53" s="21">
        <f>SUM(F50:F52)</f>
        <v>0</v>
      </c>
      <c r="G53" s="20"/>
      <c r="H53" s="18" t="s">
        <v>89</v>
      </c>
      <c r="I53" s="19">
        <v>56</v>
      </c>
      <c r="J53" s="20">
        <v>4</v>
      </c>
      <c r="K53" s="19">
        <v>49</v>
      </c>
      <c r="L53" s="33">
        <v>3</v>
      </c>
      <c r="M53" s="33">
        <v>0</v>
      </c>
    </row>
    <row r="54" spans="1:13" ht="11.25" customHeight="1">
      <c r="A54" s="22" t="s">
        <v>65</v>
      </c>
      <c r="B54" s="23">
        <f>SUM(B53,B49,B45,B40)</f>
        <v>507</v>
      </c>
      <c r="C54" s="24">
        <f>SUM(C53,C49,C45,C40)</f>
        <v>52</v>
      </c>
      <c r="D54" s="23">
        <f>SUM(D53,D49,D45,D40)</f>
        <v>411</v>
      </c>
      <c r="E54" s="24">
        <f>SUM(E53,E49,E45,E40)</f>
        <v>44</v>
      </c>
      <c r="F54" s="23">
        <f>SUM(F53,F49,F45,F40)</f>
        <v>0</v>
      </c>
      <c r="G54" s="20"/>
      <c r="H54" s="26" t="s">
        <v>90</v>
      </c>
      <c r="I54" s="27">
        <v>42</v>
      </c>
      <c r="J54" s="28">
        <v>6</v>
      </c>
      <c r="K54" s="27">
        <v>33</v>
      </c>
      <c r="L54" s="34">
        <v>3</v>
      </c>
      <c r="M54" s="34">
        <v>0</v>
      </c>
    </row>
    <row r="55" spans="1:13" ht="11.25" customHeight="1">
      <c r="A55" s="18" t="s">
        <v>91</v>
      </c>
      <c r="B55" s="19">
        <v>16</v>
      </c>
      <c r="C55" s="20">
        <v>6</v>
      </c>
      <c r="D55" s="19">
        <v>8</v>
      </c>
      <c r="E55" s="20">
        <v>2</v>
      </c>
      <c r="F55" s="19">
        <v>0</v>
      </c>
      <c r="G55" s="20"/>
      <c r="H55" s="18" t="s">
        <v>92</v>
      </c>
      <c r="I55" s="19">
        <v>25</v>
      </c>
      <c r="J55" s="20">
        <v>1</v>
      </c>
      <c r="K55" s="19">
        <v>23</v>
      </c>
      <c r="L55" s="33">
        <v>1</v>
      </c>
      <c r="M55" s="33">
        <v>0</v>
      </c>
    </row>
    <row r="56" spans="1:13" s="29" customFormat="1" ht="11.25" customHeight="1">
      <c r="A56" s="26" t="s">
        <v>93</v>
      </c>
      <c r="B56" s="27">
        <v>13</v>
      </c>
      <c r="C56" s="28">
        <v>0</v>
      </c>
      <c r="D56" s="27">
        <v>13</v>
      </c>
      <c r="E56" s="28">
        <v>0</v>
      </c>
      <c r="F56" s="27">
        <v>0</v>
      </c>
      <c r="G56" s="25"/>
      <c r="H56" s="26" t="s">
        <v>94</v>
      </c>
      <c r="I56" s="27">
        <v>24</v>
      </c>
      <c r="J56" s="28">
        <v>7</v>
      </c>
      <c r="K56" s="27">
        <v>14</v>
      </c>
      <c r="L56" s="34">
        <v>3</v>
      </c>
      <c r="M56" s="34">
        <v>0</v>
      </c>
    </row>
    <row r="57" spans="1:13" s="29" customFormat="1" ht="11.25" customHeight="1">
      <c r="A57" s="18" t="s">
        <v>95</v>
      </c>
      <c r="B57" s="19">
        <v>34</v>
      </c>
      <c r="C57" s="20">
        <v>7</v>
      </c>
      <c r="D57" s="19">
        <v>23</v>
      </c>
      <c r="E57" s="20">
        <v>4</v>
      </c>
      <c r="F57" s="19">
        <v>0</v>
      </c>
      <c r="G57" s="25"/>
      <c r="H57" s="18" t="s">
        <v>96</v>
      </c>
      <c r="I57" s="19">
        <v>26</v>
      </c>
      <c r="J57" s="20">
        <v>0</v>
      </c>
      <c r="K57" s="19">
        <v>26</v>
      </c>
      <c r="L57" s="33">
        <v>0</v>
      </c>
      <c r="M57" s="33">
        <v>0</v>
      </c>
    </row>
    <row r="58" spans="1:13" ht="11.25" customHeight="1">
      <c r="A58" s="26" t="s">
        <v>97</v>
      </c>
      <c r="B58" s="27">
        <v>19</v>
      </c>
      <c r="C58" s="28">
        <v>7</v>
      </c>
      <c r="D58" s="27">
        <v>10</v>
      </c>
      <c r="E58" s="28">
        <v>2</v>
      </c>
      <c r="F58" s="27">
        <v>0</v>
      </c>
      <c r="G58" s="20"/>
      <c r="H58" s="26" t="s">
        <v>98</v>
      </c>
      <c r="I58" s="27">
        <v>4</v>
      </c>
      <c r="J58" s="28">
        <v>0</v>
      </c>
      <c r="K58" s="27">
        <v>4</v>
      </c>
      <c r="L58" s="34">
        <v>0</v>
      </c>
      <c r="M58" s="34">
        <v>0</v>
      </c>
    </row>
    <row r="59" spans="1:13" ht="11.25" customHeight="1">
      <c r="A59" s="18" t="s">
        <v>99</v>
      </c>
      <c r="B59" s="19">
        <v>10</v>
      </c>
      <c r="C59" s="20">
        <v>1</v>
      </c>
      <c r="D59" s="19">
        <v>7</v>
      </c>
      <c r="E59" s="20">
        <v>2</v>
      </c>
      <c r="F59" s="19">
        <v>0</v>
      </c>
      <c r="G59" s="20"/>
      <c r="H59" s="36" t="s">
        <v>8</v>
      </c>
      <c r="I59" s="21">
        <f>SUM(I49:I58)</f>
        <v>364</v>
      </c>
      <c r="J59" s="25">
        <f>SUM(J49:J58)</f>
        <v>48</v>
      </c>
      <c r="K59" s="21">
        <f>SUM(K49:K58)</f>
        <v>300</v>
      </c>
      <c r="L59" s="37">
        <f>SUM(L49:L58)</f>
        <v>16</v>
      </c>
      <c r="M59" s="37">
        <f>SUM(M49:M58)</f>
        <v>0</v>
      </c>
    </row>
    <row r="60" spans="1:13" ht="11.25" customHeight="1">
      <c r="A60" s="22" t="s">
        <v>8</v>
      </c>
      <c r="B60" s="23">
        <f>SUM(B55:B59)</f>
        <v>92</v>
      </c>
      <c r="C60" s="24">
        <f>SUM(C55:C59)</f>
        <v>21</v>
      </c>
      <c r="D60" s="23">
        <f>SUM(D55:D59)</f>
        <v>61</v>
      </c>
      <c r="E60" s="24">
        <f>SUM(E55:E59)</f>
        <v>10</v>
      </c>
      <c r="F60" s="23">
        <f>SUM(F55:F59)</f>
        <v>0</v>
      </c>
      <c r="G60" s="20"/>
      <c r="H60" s="26" t="s">
        <v>100</v>
      </c>
      <c r="I60" s="27">
        <v>32</v>
      </c>
      <c r="J60" s="28">
        <v>9</v>
      </c>
      <c r="K60" s="27">
        <v>23</v>
      </c>
      <c r="L60" s="34">
        <v>0</v>
      </c>
      <c r="M60" s="34">
        <v>0</v>
      </c>
    </row>
    <row r="61" spans="1:13" ht="11.25" customHeight="1">
      <c r="A61" s="18" t="s">
        <v>101</v>
      </c>
      <c r="B61" s="19">
        <v>29</v>
      </c>
      <c r="C61" s="20">
        <v>4</v>
      </c>
      <c r="D61" s="19">
        <v>24</v>
      </c>
      <c r="E61" s="20">
        <v>1</v>
      </c>
      <c r="F61" s="19">
        <v>0</v>
      </c>
      <c r="G61" s="20"/>
      <c r="H61" s="18" t="s">
        <v>102</v>
      </c>
      <c r="I61" s="19">
        <v>25</v>
      </c>
      <c r="J61" s="20">
        <v>6</v>
      </c>
      <c r="K61" s="19">
        <v>19</v>
      </c>
      <c r="L61" s="33">
        <v>0</v>
      </c>
      <c r="M61" s="33">
        <v>0</v>
      </c>
    </row>
    <row r="62" spans="1:13" ht="11.25" customHeight="1">
      <c r="A62" s="26" t="s">
        <v>103</v>
      </c>
      <c r="B62" s="27">
        <v>21</v>
      </c>
      <c r="C62" s="28">
        <v>3</v>
      </c>
      <c r="D62" s="27">
        <v>18</v>
      </c>
      <c r="E62" s="28">
        <v>0</v>
      </c>
      <c r="F62" s="27">
        <v>0</v>
      </c>
      <c r="G62" s="20"/>
      <c r="H62" s="26" t="s">
        <v>104</v>
      </c>
      <c r="I62" s="27">
        <v>43</v>
      </c>
      <c r="J62" s="28">
        <v>10</v>
      </c>
      <c r="K62" s="27">
        <v>31</v>
      </c>
      <c r="L62" s="34">
        <v>2</v>
      </c>
      <c r="M62" s="34">
        <v>0</v>
      </c>
    </row>
    <row r="63" spans="1:13" s="29" customFormat="1" ht="11.25" customHeight="1">
      <c r="A63" s="36" t="s">
        <v>20</v>
      </c>
      <c r="B63" s="21">
        <f>SUM(B61:B62)</f>
        <v>50</v>
      </c>
      <c r="C63" s="25">
        <f>SUM(C61:C62)</f>
        <v>7</v>
      </c>
      <c r="D63" s="21">
        <f>SUM(D61:D62)</f>
        <v>42</v>
      </c>
      <c r="E63" s="25">
        <f>SUM(E61:E62)</f>
        <v>1</v>
      </c>
      <c r="F63" s="21">
        <f>SUM(F61:F62)</f>
        <v>0</v>
      </c>
      <c r="G63" s="25"/>
      <c r="H63" s="36" t="s">
        <v>8</v>
      </c>
      <c r="I63" s="21">
        <f>SUM(I60:I62)</f>
        <v>100</v>
      </c>
      <c r="J63" s="25">
        <f>SUM(J60:J62)</f>
        <v>25</v>
      </c>
      <c r="K63" s="21">
        <f>SUM(K60:K62)</f>
        <v>73</v>
      </c>
      <c r="L63" s="37">
        <f>SUM(L60:L62)</f>
        <v>2</v>
      </c>
      <c r="M63" s="37">
        <f>SUM(M60:M62)</f>
        <v>0</v>
      </c>
    </row>
    <row r="64" spans="1:13" ht="11.25" customHeight="1">
      <c r="A64" s="26" t="s">
        <v>105</v>
      </c>
      <c r="B64" s="27">
        <v>35</v>
      </c>
      <c r="C64" s="28">
        <v>6</v>
      </c>
      <c r="D64" s="27">
        <v>28</v>
      </c>
      <c r="E64" s="28">
        <v>1</v>
      </c>
      <c r="F64" s="27">
        <v>0</v>
      </c>
      <c r="G64" s="20"/>
      <c r="H64" s="26" t="s">
        <v>106</v>
      </c>
      <c r="I64" s="27">
        <v>7</v>
      </c>
      <c r="J64" s="28">
        <v>3</v>
      </c>
      <c r="K64" s="27">
        <v>4</v>
      </c>
      <c r="L64" s="34">
        <v>0</v>
      </c>
      <c r="M64" s="34">
        <v>0</v>
      </c>
    </row>
    <row r="65" spans="1:13" ht="11.25" customHeight="1">
      <c r="A65" s="18" t="s">
        <v>107</v>
      </c>
      <c r="B65" s="19">
        <v>18</v>
      </c>
      <c r="C65" s="20">
        <v>1</v>
      </c>
      <c r="D65" s="19">
        <v>16</v>
      </c>
      <c r="E65" s="20">
        <v>1</v>
      </c>
      <c r="F65" s="19">
        <v>0</v>
      </c>
      <c r="G65" s="20"/>
      <c r="H65" s="18" t="s">
        <v>108</v>
      </c>
      <c r="I65" s="19">
        <v>8</v>
      </c>
      <c r="J65" s="20">
        <v>2</v>
      </c>
      <c r="K65" s="19">
        <v>6</v>
      </c>
      <c r="L65" s="33">
        <v>0</v>
      </c>
      <c r="M65" s="33">
        <v>0</v>
      </c>
    </row>
    <row r="66" spans="1:13" s="29" customFormat="1" ht="11.25" customHeight="1">
      <c r="A66" s="22" t="s">
        <v>29</v>
      </c>
      <c r="B66" s="23">
        <f>SUM(B64:B65)</f>
        <v>53</v>
      </c>
      <c r="C66" s="24">
        <f>SUM(C64:C65)</f>
        <v>7</v>
      </c>
      <c r="D66" s="23">
        <f>SUM(D64:D65)</f>
        <v>44</v>
      </c>
      <c r="E66" s="24">
        <f>SUM(E64:E65)</f>
        <v>2</v>
      </c>
      <c r="F66" s="23">
        <f>SUM(F64:F65)</f>
        <v>0</v>
      </c>
      <c r="G66" s="25"/>
      <c r="H66" s="26" t="s">
        <v>109</v>
      </c>
      <c r="I66" s="27">
        <v>14</v>
      </c>
      <c r="J66" s="28">
        <v>0</v>
      </c>
      <c r="K66" s="27">
        <v>13</v>
      </c>
      <c r="L66" s="34">
        <v>1</v>
      </c>
      <c r="M66" s="34">
        <v>0</v>
      </c>
    </row>
    <row r="67" spans="1:13" ht="11.25" customHeight="1">
      <c r="A67" s="18" t="s">
        <v>110</v>
      </c>
      <c r="B67" s="19">
        <v>40</v>
      </c>
      <c r="C67" s="20">
        <v>7</v>
      </c>
      <c r="D67" s="19">
        <v>27</v>
      </c>
      <c r="E67" s="20">
        <v>6</v>
      </c>
      <c r="F67" s="19">
        <v>0</v>
      </c>
      <c r="G67" s="20"/>
      <c r="H67" s="36" t="s">
        <v>8</v>
      </c>
      <c r="I67" s="21">
        <f>SUM(I64:I66)</f>
        <v>29</v>
      </c>
      <c r="J67" s="25">
        <f>SUM(J64:J66)</f>
        <v>5</v>
      </c>
      <c r="K67" s="21">
        <f>SUM(K64:K66)</f>
        <v>23</v>
      </c>
      <c r="L67" s="37">
        <f>SUM(L64:L66)</f>
        <v>1</v>
      </c>
      <c r="M67" s="37">
        <f>SUM(M64:M66)</f>
        <v>0</v>
      </c>
    </row>
    <row r="68" spans="1:13" ht="11.25" customHeight="1">
      <c r="A68" s="26" t="s">
        <v>111</v>
      </c>
      <c r="B68" s="27">
        <v>11</v>
      </c>
      <c r="C68" s="28">
        <v>1</v>
      </c>
      <c r="D68" s="27">
        <v>10</v>
      </c>
      <c r="E68" s="28">
        <v>0</v>
      </c>
      <c r="F68" s="27">
        <v>0</v>
      </c>
      <c r="G68" s="20"/>
      <c r="H68" s="26" t="s">
        <v>112</v>
      </c>
      <c r="I68" s="27">
        <v>40</v>
      </c>
      <c r="J68" s="28">
        <v>7</v>
      </c>
      <c r="K68" s="27">
        <v>33</v>
      </c>
      <c r="L68" s="34">
        <v>0</v>
      </c>
      <c r="M68" s="34">
        <v>0</v>
      </c>
    </row>
    <row r="69" spans="1:13" s="29" customFormat="1" ht="11.25" customHeight="1">
      <c r="A69" s="36" t="s">
        <v>38</v>
      </c>
      <c r="B69" s="21">
        <f>SUM(B67:B68)</f>
        <v>51</v>
      </c>
      <c r="C69" s="25">
        <f>SUM(C67:C68)</f>
        <v>8</v>
      </c>
      <c r="D69" s="21">
        <f>SUM(D67:D68)</f>
        <v>37</v>
      </c>
      <c r="E69" s="25">
        <f>SUM(E67:E68)</f>
        <v>6</v>
      </c>
      <c r="F69" s="21">
        <f>SUM(F67:F68)</f>
        <v>0</v>
      </c>
      <c r="G69" s="25"/>
      <c r="H69" s="18" t="s">
        <v>113</v>
      </c>
      <c r="I69" s="19">
        <v>29</v>
      </c>
      <c r="J69" s="20">
        <v>3</v>
      </c>
      <c r="K69" s="19">
        <v>23</v>
      </c>
      <c r="L69" s="33">
        <v>3</v>
      </c>
      <c r="M69" s="33">
        <v>0</v>
      </c>
    </row>
    <row r="70" spans="1:13" ht="11.25" customHeight="1">
      <c r="A70" s="26" t="s">
        <v>114</v>
      </c>
      <c r="B70" s="27">
        <v>13</v>
      </c>
      <c r="C70" s="28">
        <v>1</v>
      </c>
      <c r="D70" s="27">
        <v>11</v>
      </c>
      <c r="E70" s="28">
        <v>1</v>
      </c>
      <c r="F70" s="27">
        <v>0</v>
      </c>
      <c r="G70" s="20"/>
      <c r="H70" s="26" t="s">
        <v>115</v>
      </c>
      <c r="I70" s="27">
        <v>29</v>
      </c>
      <c r="J70" s="28">
        <v>3</v>
      </c>
      <c r="K70" s="27">
        <v>25</v>
      </c>
      <c r="L70" s="34">
        <v>1</v>
      </c>
      <c r="M70" s="34">
        <v>0</v>
      </c>
    </row>
    <row r="71" spans="1:13" ht="11.25" customHeight="1">
      <c r="A71" s="18" t="s">
        <v>116</v>
      </c>
      <c r="B71" s="19">
        <v>18</v>
      </c>
      <c r="C71" s="20">
        <v>3</v>
      </c>
      <c r="D71" s="19">
        <v>14</v>
      </c>
      <c r="E71" s="20">
        <v>1</v>
      </c>
      <c r="F71" s="19">
        <v>0</v>
      </c>
      <c r="G71" s="20"/>
      <c r="H71" s="36" t="s">
        <v>8</v>
      </c>
      <c r="I71" s="21">
        <f>SUM(I68:I70)</f>
        <v>98</v>
      </c>
      <c r="J71" s="25">
        <f>SUM(J68:J70)</f>
        <v>13</v>
      </c>
      <c r="K71" s="21">
        <f>SUM(K68:K70)</f>
        <v>81</v>
      </c>
      <c r="L71" s="37">
        <f>SUM(L68:L70)</f>
        <v>4</v>
      </c>
      <c r="M71" s="37">
        <f>SUM(M68:M70)</f>
        <v>0</v>
      </c>
    </row>
    <row r="72" spans="1:13" s="29" customFormat="1" ht="11.25" customHeight="1">
      <c r="A72" s="26" t="s">
        <v>117</v>
      </c>
      <c r="B72" s="27">
        <v>6</v>
      </c>
      <c r="C72" s="28">
        <v>1</v>
      </c>
      <c r="D72" s="27">
        <v>4</v>
      </c>
      <c r="E72" s="28">
        <v>1</v>
      </c>
      <c r="F72" s="27">
        <v>0</v>
      </c>
      <c r="G72" s="25"/>
      <c r="H72" s="26" t="s">
        <v>118</v>
      </c>
      <c r="I72" s="27">
        <v>19</v>
      </c>
      <c r="J72" s="28">
        <v>2</v>
      </c>
      <c r="K72" s="27">
        <v>14</v>
      </c>
      <c r="L72" s="34">
        <v>3</v>
      </c>
      <c r="M72" s="34">
        <v>0</v>
      </c>
    </row>
    <row r="73" spans="1:13" ht="11.25" customHeight="1">
      <c r="A73" s="36" t="s">
        <v>47</v>
      </c>
      <c r="B73" s="21">
        <f>SUM(B70:B72)</f>
        <v>37</v>
      </c>
      <c r="C73" s="25">
        <f>SUM(C70:C72)</f>
        <v>5</v>
      </c>
      <c r="D73" s="21">
        <f>SUM(D70:D72)</f>
        <v>29</v>
      </c>
      <c r="E73" s="25">
        <f>SUM(E70:E72)</f>
        <v>3</v>
      </c>
      <c r="F73" s="21">
        <f>SUM(F70:F72)</f>
        <v>0</v>
      </c>
      <c r="G73" s="20"/>
      <c r="H73" s="36" t="s">
        <v>8</v>
      </c>
      <c r="I73" s="21">
        <f>SUM(I72)</f>
        <v>19</v>
      </c>
      <c r="J73" s="25">
        <f>SUM(J72)</f>
        <v>2</v>
      </c>
      <c r="K73" s="21">
        <f>SUM(K72)</f>
        <v>14</v>
      </c>
      <c r="L73" s="37">
        <f>SUM(L72)</f>
        <v>3</v>
      </c>
      <c r="M73" s="37">
        <f>SUM(M72)</f>
        <v>0</v>
      </c>
    </row>
    <row r="74" spans="1:13" ht="11.25" customHeight="1">
      <c r="A74" s="22" t="s">
        <v>8</v>
      </c>
      <c r="B74" s="23">
        <f>SUM(B73,B69,B66,B63)</f>
        <v>191</v>
      </c>
      <c r="C74" s="24">
        <f>SUM(C73,C69,C66,C63)</f>
        <v>27</v>
      </c>
      <c r="D74" s="23">
        <f>SUM(D73,D69,D66,D63)</f>
        <v>152</v>
      </c>
      <c r="E74" s="24">
        <f>SUM(E73,E69,E66,E63)</f>
        <v>12</v>
      </c>
      <c r="F74" s="23">
        <f>SUM(F73,F69,F66,F63)</f>
        <v>0</v>
      </c>
      <c r="G74" s="20"/>
      <c r="H74" s="26" t="s">
        <v>119</v>
      </c>
      <c r="I74" s="27">
        <v>17</v>
      </c>
      <c r="J74" s="28">
        <v>1</v>
      </c>
      <c r="K74" s="27">
        <v>16</v>
      </c>
      <c r="L74" s="34">
        <v>0</v>
      </c>
      <c r="M74" s="34">
        <v>0</v>
      </c>
    </row>
    <row r="75" spans="1:13" ht="11.25" customHeight="1">
      <c r="A75" s="18" t="s">
        <v>120</v>
      </c>
      <c r="B75" s="19">
        <v>62</v>
      </c>
      <c r="C75" s="20">
        <v>7</v>
      </c>
      <c r="D75" s="19">
        <v>51</v>
      </c>
      <c r="E75" s="20">
        <v>4</v>
      </c>
      <c r="F75" s="19">
        <v>0</v>
      </c>
      <c r="G75" s="20"/>
      <c r="H75" s="18" t="s">
        <v>121</v>
      </c>
      <c r="I75" s="19">
        <v>19</v>
      </c>
      <c r="J75" s="20">
        <v>4</v>
      </c>
      <c r="K75" s="19">
        <v>14</v>
      </c>
      <c r="L75" s="33">
        <v>1</v>
      </c>
      <c r="M75" s="33">
        <v>0</v>
      </c>
    </row>
    <row r="76" spans="1:13" s="29" customFormat="1" ht="11.25" customHeight="1">
      <c r="A76" s="22" t="s">
        <v>8</v>
      </c>
      <c r="B76" s="23">
        <f>SUM(B75)</f>
        <v>62</v>
      </c>
      <c r="C76" s="24">
        <f>SUM(C75)</f>
        <v>7</v>
      </c>
      <c r="D76" s="23">
        <f>SUM(D75)</f>
        <v>51</v>
      </c>
      <c r="E76" s="24">
        <f>SUM(E75)</f>
        <v>4</v>
      </c>
      <c r="F76" s="23">
        <f>SUM(F75)</f>
        <v>0</v>
      </c>
      <c r="G76" s="25"/>
      <c r="H76" s="26" t="s">
        <v>122</v>
      </c>
      <c r="I76" s="27">
        <v>7</v>
      </c>
      <c r="J76" s="28">
        <v>2</v>
      </c>
      <c r="K76" s="27">
        <v>5</v>
      </c>
      <c r="L76" s="34">
        <v>0</v>
      </c>
      <c r="M76" s="34">
        <v>0</v>
      </c>
    </row>
    <row r="77" spans="1:13" s="29" customFormat="1" ht="11.25" customHeight="1">
      <c r="A77" s="18" t="s">
        <v>123</v>
      </c>
      <c r="B77" s="19">
        <v>16</v>
      </c>
      <c r="C77" s="20">
        <v>3</v>
      </c>
      <c r="D77" s="21">
        <v>9</v>
      </c>
      <c r="E77" s="20">
        <v>4</v>
      </c>
      <c r="F77" s="19">
        <v>0</v>
      </c>
      <c r="G77" s="25"/>
      <c r="H77" s="36" t="s">
        <v>8</v>
      </c>
      <c r="I77" s="21">
        <f>SUM(I74:I76)</f>
        <v>43</v>
      </c>
      <c r="J77" s="25">
        <f>SUM(J74:J76)</f>
        <v>7</v>
      </c>
      <c r="K77" s="21">
        <f>SUM(K74:K76)</f>
        <v>35</v>
      </c>
      <c r="L77" s="37">
        <f>SUM(L74:L76)</f>
        <v>1</v>
      </c>
      <c r="M77" s="37">
        <f>SUM(M74:M76)</f>
        <v>0</v>
      </c>
    </row>
    <row r="78" spans="1:13" ht="11.25" customHeight="1">
      <c r="A78" s="22" t="s">
        <v>8</v>
      </c>
      <c r="B78" s="23">
        <f>SUM(B77)</f>
        <v>16</v>
      </c>
      <c r="C78" s="24">
        <f>SUM(C77)</f>
        <v>3</v>
      </c>
      <c r="D78" s="23">
        <f>SUM(D77)</f>
        <v>9</v>
      </c>
      <c r="E78" s="24">
        <f>SUM(E77)</f>
        <v>4</v>
      </c>
      <c r="F78" s="23">
        <f>SUM(F77)</f>
        <v>0</v>
      </c>
      <c r="G78" s="20"/>
      <c r="H78" s="26" t="s">
        <v>124</v>
      </c>
      <c r="I78" s="27">
        <v>16</v>
      </c>
      <c r="J78" s="28">
        <v>5</v>
      </c>
      <c r="K78" s="27">
        <v>11</v>
      </c>
      <c r="L78" s="34">
        <v>0</v>
      </c>
      <c r="M78" s="34">
        <v>0</v>
      </c>
    </row>
    <row r="79" spans="1:13" s="29" customFormat="1" ht="11.25" customHeight="1">
      <c r="A79" s="18" t="s">
        <v>125</v>
      </c>
      <c r="B79" s="19">
        <v>23</v>
      </c>
      <c r="C79" s="20">
        <v>8</v>
      </c>
      <c r="D79" s="19">
        <v>14</v>
      </c>
      <c r="E79" s="20">
        <v>1</v>
      </c>
      <c r="F79" s="19">
        <v>0</v>
      </c>
      <c r="G79" s="25"/>
      <c r="H79" s="36" t="s">
        <v>8</v>
      </c>
      <c r="I79" s="21">
        <f>SUM(I78)</f>
        <v>16</v>
      </c>
      <c r="J79" s="25">
        <f>SUM(J78)</f>
        <v>5</v>
      </c>
      <c r="K79" s="21">
        <f>SUM(K78)</f>
        <v>11</v>
      </c>
      <c r="L79" s="37">
        <f>SUM(L78)</f>
        <v>0</v>
      </c>
      <c r="M79" s="37">
        <f>SUM(M78)</f>
        <v>0</v>
      </c>
    </row>
    <row r="80" spans="1:13" ht="11.25" customHeight="1">
      <c r="A80" s="26" t="s">
        <v>126</v>
      </c>
      <c r="B80" s="27">
        <v>16</v>
      </c>
      <c r="C80" s="28">
        <v>5</v>
      </c>
      <c r="D80" s="27">
        <v>9</v>
      </c>
      <c r="E80" s="28">
        <v>2</v>
      </c>
      <c r="F80" s="27">
        <v>0</v>
      </c>
      <c r="G80" s="20"/>
      <c r="H80" s="26" t="s">
        <v>127</v>
      </c>
      <c r="I80" s="27">
        <v>23</v>
      </c>
      <c r="J80" s="28">
        <v>3</v>
      </c>
      <c r="K80" s="27">
        <v>19</v>
      </c>
      <c r="L80" s="34">
        <v>1</v>
      </c>
      <c r="M80" s="34">
        <v>0</v>
      </c>
    </row>
    <row r="81" spans="1:13" s="29" customFormat="1" ht="11.25" customHeight="1">
      <c r="A81" s="36" t="s">
        <v>8</v>
      </c>
      <c r="B81" s="21">
        <f>SUM(B79:B80)</f>
        <v>39</v>
      </c>
      <c r="C81" s="25">
        <f>SUM(C79:C80)</f>
        <v>13</v>
      </c>
      <c r="D81" s="21">
        <f>SUM(D79:D80)</f>
        <v>23</v>
      </c>
      <c r="E81" s="25">
        <f>SUM(E79:E80)</f>
        <v>3</v>
      </c>
      <c r="F81" s="21">
        <f>SUM(F79:F80)</f>
        <v>0</v>
      </c>
      <c r="G81" s="25"/>
      <c r="H81" s="18" t="s">
        <v>128</v>
      </c>
      <c r="I81" s="19">
        <v>32</v>
      </c>
      <c r="J81" s="20">
        <v>8</v>
      </c>
      <c r="K81" s="19">
        <v>22</v>
      </c>
      <c r="L81" s="33">
        <v>2</v>
      </c>
      <c r="M81" s="33">
        <v>0</v>
      </c>
    </row>
    <row r="82" spans="1:13" ht="11.25" customHeight="1">
      <c r="A82" s="26" t="s">
        <v>129</v>
      </c>
      <c r="B82" s="27">
        <v>28</v>
      </c>
      <c r="C82" s="28">
        <v>5</v>
      </c>
      <c r="D82" s="27">
        <v>19</v>
      </c>
      <c r="E82" s="28">
        <v>4</v>
      </c>
      <c r="F82" s="27">
        <v>0</v>
      </c>
      <c r="G82" s="20"/>
      <c r="H82" s="26" t="s">
        <v>130</v>
      </c>
      <c r="I82" s="27">
        <v>39</v>
      </c>
      <c r="J82" s="28">
        <v>3</v>
      </c>
      <c r="K82" s="27">
        <v>36</v>
      </c>
      <c r="L82" s="34">
        <v>0</v>
      </c>
      <c r="M82" s="34">
        <v>0</v>
      </c>
    </row>
    <row r="83" spans="1:13" ht="11.25" customHeight="1">
      <c r="A83" s="18" t="s">
        <v>131</v>
      </c>
      <c r="B83" s="19">
        <v>32</v>
      </c>
      <c r="C83" s="20">
        <v>1</v>
      </c>
      <c r="D83" s="19">
        <v>29</v>
      </c>
      <c r="E83" s="20">
        <v>2</v>
      </c>
      <c r="F83" s="19">
        <v>0</v>
      </c>
      <c r="G83" s="20"/>
      <c r="H83" s="18" t="s">
        <v>132</v>
      </c>
      <c r="I83" s="19">
        <v>37</v>
      </c>
      <c r="J83" s="20">
        <v>2</v>
      </c>
      <c r="K83" s="19">
        <v>33</v>
      </c>
      <c r="L83" s="33">
        <v>2</v>
      </c>
      <c r="M83" s="33">
        <v>0</v>
      </c>
    </row>
    <row r="84" spans="1:13" s="29" customFormat="1" ht="11.25" customHeight="1">
      <c r="A84" s="26" t="s">
        <v>133</v>
      </c>
      <c r="B84" s="27">
        <v>34</v>
      </c>
      <c r="C84" s="28">
        <v>7</v>
      </c>
      <c r="D84" s="27">
        <v>24</v>
      </c>
      <c r="E84" s="28">
        <v>3</v>
      </c>
      <c r="F84" s="27">
        <v>0</v>
      </c>
      <c r="G84" s="25"/>
      <c r="H84" s="22" t="s">
        <v>8</v>
      </c>
      <c r="I84" s="23">
        <f>SUM(I80:I83)</f>
        <v>131</v>
      </c>
      <c r="J84" s="24">
        <f>SUM(J80:J83)</f>
        <v>16</v>
      </c>
      <c r="K84" s="23">
        <f>SUM(K80:K83)</f>
        <v>110</v>
      </c>
      <c r="L84" s="35">
        <f>SUM(L80:L83)</f>
        <v>5</v>
      </c>
      <c r="M84" s="35">
        <f>SUM(M80:M83)</f>
        <v>0</v>
      </c>
    </row>
    <row r="85" spans="1:13" ht="11.25" customHeight="1">
      <c r="A85" s="18" t="s">
        <v>134</v>
      </c>
      <c r="B85" s="19">
        <v>32</v>
      </c>
      <c r="C85" s="20">
        <v>0</v>
      </c>
      <c r="D85" s="19">
        <v>31</v>
      </c>
      <c r="E85" s="20">
        <v>1</v>
      </c>
      <c r="F85" s="19">
        <v>0</v>
      </c>
      <c r="G85" s="20"/>
      <c r="H85" s="38" t="s">
        <v>135</v>
      </c>
      <c r="I85" s="39">
        <f>SUM(I84,I79,I77,I73,I71,I67,I63,I59,I48,I45,I42,I40,I6,B90,B81,B78,B76,B74,B60,B36,B33,B30,B28,B22,B19,B15,B5)</f>
        <v>2174</v>
      </c>
      <c r="J85" s="40">
        <f>SUM(J84,J79,J77,J73,J71,J67,J63,J59,J48,J45,J42,J40,J6,C90,C81,C78,C76,C74,C60,C36,C33,C30,C28,C22,C19,C15,C5)</f>
        <v>356</v>
      </c>
      <c r="K85" s="39">
        <f>SUM(K84,K79,K77,K73,K71,K67,K63,K59,K48,K45,K42,K40,K6,D90,D81,D78,D76,D74,D60,D36,D33,D30,D28,D22,D19,D15,D5)</f>
        <v>1695</v>
      </c>
      <c r="L85" s="41">
        <f>SUM(L84,L79,L77,L73,L71,L67,L63,L59,L48,L45,L42,L40,L6,E90,E81,E78,E76,E74,E60,E36,E33,E30,E28,E22,E19,E15,E5)</f>
        <v>123</v>
      </c>
      <c r="M85" s="41">
        <f>SUM(M84,M79,M77,M73,M71,M67,M63,M59,M48,M45,M42,M40,M6,F90,F81,F78,F76,F74,F60,F36,F33,F30,F28,F22,F19,F15,F5)</f>
        <v>0</v>
      </c>
    </row>
    <row r="86" spans="1:13" ht="11.25" customHeight="1">
      <c r="A86" s="26" t="s">
        <v>136</v>
      </c>
      <c r="B86" s="27">
        <v>17</v>
      </c>
      <c r="C86" s="28">
        <v>2</v>
      </c>
      <c r="D86" s="27">
        <v>11</v>
      </c>
      <c r="E86" s="28">
        <v>4</v>
      </c>
      <c r="F86" s="27">
        <v>0</v>
      </c>
      <c r="G86" s="20"/>
      <c r="H86" s="22" t="s">
        <v>137</v>
      </c>
      <c r="I86" s="23">
        <f>SUM(B54,I37)</f>
        <v>1227</v>
      </c>
      <c r="J86" s="24">
        <f>SUM(C54,J37)</f>
        <v>149</v>
      </c>
      <c r="K86" s="23">
        <f>SUM(D54,K37)</f>
        <v>998</v>
      </c>
      <c r="L86" s="35">
        <f>SUM(E54,L37)</f>
        <v>80</v>
      </c>
      <c r="M86" s="35">
        <f>SUM(F54,M37)</f>
        <v>0</v>
      </c>
    </row>
    <row r="87" spans="1:13" ht="11.25" customHeight="1">
      <c r="A87" s="18" t="s">
        <v>138</v>
      </c>
      <c r="B87" s="19">
        <v>21</v>
      </c>
      <c r="C87" s="20">
        <v>1</v>
      </c>
      <c r="D87" s="19">
        <v>14</v>
      </c>
      <c r="E87" s="20">
        <v>6</v>
      </c>
      <c r="F87" s="19">
        <v>0</v>
      </c>
      <c r="G87" s="20"/>
      <c r="H87" s="30" t="s">
        <v>139</v>
      </c>
      <c r="I87" s="31">
        <f>SUM(I85:I86)</f>
        <v>3401</v>
      </c>
      <c r="J87" s="32">
        <f>SUM(J85:J86)</f>
        <v>505</v>
      </c>
      <c r="K87" s="31">
        <f>SUM(K85:K86)</f>
        <v>2693</v>
      </c>
      <c r="L87" s="42">
        <f>SUM(L85:L86)</f>
        <v>203</v>
      </c>
      <c r="M87" s="42">
        <f>SUM(M85:M86)</f>
        <v>0</v>
      </c>
    </row>
    <row r="88" spans="1:7" ht="11.25" customHeight="1">
      <c r="A88" s="26" t="s">
        <v>140</v>
      </c>
      <c r="B88" s="27">
        <v>14</v>
      </c>
      <c r="C88" s="28">
        <v>2</v>
      </c>
      <c r="D88" s="27">
        <v>11</v>
      </c>
      <c r="E88" s="28">
        <v>1</v>
      </c>
      <c r="F88" s="27">
        <v>0</v>
      </c>
      <c r="G88" s="20"/>
    </row>
    <row r="89" spans="1:7" ht="11.25" customHeight="1">
      <c r="A89" s="18" t="s">
        <v>141</v>
      </c>
      <c r="B89" s="19">
        <v>29</v>
      </c>
      <c r="C89" s="20">
        <v>3</v>
      </c>
      <c r="D89" s="19">
        <v>26</v>
      </c>
      <c r="E89" s="20">
        <v>0</v>
      </c>
      <c r="F89" s="19">
        <v>0</v>
      </c>
      <c r="G89" s="20"/>
    </row>
    <row r="90" spans="1:13" ht="11.25" customHeight="1">
      <c r="A90" s="22" t="s">
        <v>8</v>
      </c>
      <c r="B90" s="23">
        <f>SUM(B82:B89)</f>
        <v>207</v>
      </c>
      <c r="C90" s="24">
        <f>SUM(C82:C89)</f>
        <v>21</v>
      </c>
      <c r="D90" s="23">
        <f>SUM(D82:D89)</f>
        <v>165</v>
      </c>
      <c r="E90" s="24">
        <f>SUM(E82:E89)</f>
        <v>21</v>
      </c>
      <c r="F90" s="23">
        <f>SUM(F82:F89)</f>
        <v>0</v>
      </c>
      <c r="G90" s="20"/>
      <c r="K90" s="43"/>
      <c r="L90"/>
      <c r="M90"/>
    </row>
    <row r="91" ht="11.25" customHeight="1">
      <c r="G91" s="20"/>
    </row>
    <row r="92" ht="11.25" customHeight="1">
      <c r="G92" s="20"/>
    </row>
    <row r="93" s="29" customFormat="1" ht="11.25" customHeight="1">
      <c r="G93" s="25"/>
    </row>
    <row r="94" ht="11.25" customHeight="1">
      <c r="G94" s="20"/>
    </row>
    <row r="95" ht="11.25" customHeight="1">
      <c r="G95" s="20"/>
    </row>
    <row r="96" s="29" customFormat="1" ht="11.25" customHeight="1">
      <c r="G96" s="25"/>
    </row>
    <row r="97" s="6" customFormat="1" ht="69.75" customHeight="1">
      <c r="G97" s="4"/>
    </row>
    <row r="98" ht="11.25">
      <c r="G98" s="11"/>
    </row>
    <row r="99" ht="11.25">
      <c r="G99" s="11"/>
    </row>
    <row r="100" ht="11.25">
      <c r="G100" s="20"/>
    </row>
    <row r="101" ht="11.25">
      <c r="G101" s="20"/>
    </row>
    <row r="102" ht="11.25">
      <c r="G102" s="20"/>
    </row>
    <row r="103" ht="11.25">
      <c r="G103" s="20"/>
    </row>
    <row r="104" ht="11.25">
      <c r="G104" s="20"/>
    </row>
    <row r="105" s="29" customFormat="1" ht="11.25">
      <c r="G105" s="25"/>
    </row>
    <row r="106" ht="11.25">
      <c r="G106" s="20"/>
    </row>
    <row r="107" ht="11.25">
      <c r="G107" s="20"/>
    </row>
    <row r="108" ht="11.25">
      <c r="G108" s="20"/>
    </row>
    <row r="109" ht="11.25">
      <c r="G109" s="20"/>
    </row>
    <row r="110" ht="11.25">
      <c r="G110" s="20"/>
    </row>
    <row r="111" s="29" customFormat="1" ht="11.25">
      <c r="G111" s="25"/>
    </row>
    <row r="112" ht="11.25">
      <c r="G112" s="20"/>
    </row>
    <row r="113" ht="11.25">
      <c r="G113" s="20"/>
    </row>
    <row r="114" ht="11.25">
      <c r="G114" s="20"/>
    </row>
    <row r="115" ht="11.25">
      <c r="G115" s="20"/>
    </row>
    <row r="116" ht="11.25">
      <c r="G116" s="20"/>
    </row>
    <row r="117" s="29" customFormat="1" ht="11.25">
      <c r="G117" s="25"/>
    </row>
    <row r="118" ht="11.25">
      <c r="G118" s="20"/>
    </row>
    <row r="119" ht="11.25">
      <c r="G119" s="20"/>
    </row>
    <row r="120" ht="11.25">
      <c r="G120" s="20"/>
    </row>
    <row r="121" ht="11.25">
      <c r="G121" s="20"/>
    </row>
    <row r="122" ht="11.25">
      <c r="G122" s="20"/>
    </row>
    <row r="123" s="29" customFormat="1" ht="11.25">
      <c r="G123" s="25"/>
    </row>
    <row r="124" ht="11.25">
      <c r="G124" s="20"/>
    </row>
    <row r="125" ht="11.25">
      <c r="G125" s="20"/>
    </row>
    <row r="126" ht="11.25">
      <c r="G126" s="20"/>
    </row>
    <row r="127" ht="11.25">
      <c r="G127" s="20"/>
    </row>
    <row r="128" ht="11.25">
      <c r="G128" s="20"/>
    </row>
    <row r="129" s="29" customFormat="1" ht="11.25">
      <c r="G129" s="25"/>
    </row>
    <row r="130" ht="11.25">
      <c r="G130" s="20"/>
    </row>
    <row r="131" ht="11.25">
      <c r="G131" s="20"/>
    </row>
    <row r="132" ht="11.25">
      <c r="G132" s="20"/>
    </row>
    <row r="133" ht="11.25">
      <c r="G133" s="20"/>
    </row>
    <row r="134" ht="11.25">
      <c r="G134" s="20"/>
    </row>
    <row r="135" s="29" customFormat="1" ht="11.25">
      <c r="G135" s="25"/>
    </row>
    <row r="136" s="29" customFormat="1" ht="11.25">
      <c r="G136" s="25"/>
    </row>
    <row r="137" ht="11.25">
      <c r="G137" s="20"/>
    </row>
    <row r="138" ht="11.25">
      <c r="G138" s="20"/>
    </row>
    <row r="139" s="29" customFormat="1" ht="11.25">
      <c r="G139" s="25"/>
    </row>
    <row r="140" ht="11.25">
      <c r="G140" s="20"/>
    </row>
    <row r="141" s="29" customFormat="1" ht="11.25">
      <c r="G141" s="25"/>
    </row>
    <row r="142" ht="11.25">
      <c r="G142" s="20"/>
    </row>
    <row r="143" ht="11.25">
      <c r="G143" s="20"/>
    </row>
    <row r="144" s="29" customFormat="1" ht="11.25">
      <c r="G144" s="25"/>
    </row>
    <row r="145" ht="11.25">
      <c r="G145" s="20"/>
    </row>
    <row r="146" ht="11.25">
      <c r="G146" s="20"/>
    </row>
    <row r="147" s="29" customFormat="1" ht="11.25">
      <c r="G147" s="25"/>
    </row>
    <row r="148" ht="11.25">
      <c r="G148" s="20"/>
    </row>
    <row r="149" ht="11.25">
      <c r="G149" s="20"/>
    </row>
    <row r="150" ht="11.25">
      <c r="G150" s="20"/>
    </row>
    <row r="151" ht="11.25">
      <c r="G151" s="20"/>
    </row>
    <row r="152" ht="11.25">
      <c r="G152" s="20"/>
    </row>
    <row r="153" ht="11.25">
      <c r="G153" s="20"/>
    </row>
    <row r="154" ht="11.25">
      <c r="G154" s="20"/>
    </row>
    <row r="155" ht="11.25">
      <c r="G155" s="20"/>
    </row>
    <row r="156" ht="11.25">
      <c r="G156" s="20"/>
    </row>
    <row r="157" ht="11.25">
      <c r="G157" s="20"/>
    </row>
    <row r="158" s="29" customFormat="1" ht="11.25">
      <c r="G158" s="25"/>
    </row>
    <row r="159" ht="11.25">
      <c r="G159" s="20"/>
    </row>
    <row r="160" ht="11.25">
      <c r="G160" s="20"/>
    </row>
    <row r="161" ht="11.25">
      <c r="G161" s="20"/>
    </row>
    <row r="162" s="29" customFormat="1" ht="11.25">
      <c r="G162" s="25"/>
    </row>
    <row r="163" ht="11.25">
      <c r="G163" s="20"/>
    </row>
    <row r="164" ht="11.25">
      <c r="G164" s="20"/>
    </row>
    <row r="165" ht="11.25">
      <c r="G165" s="20"/>
    </row>
    <row r="166" s="29" customFormat="1" ht="11.25">
      <c r="G166" s="25"/>
    </row>
    <row r="167" ht="11.25">
      <c r="G167" s="20"/>
    </row>
    <row r="168" ht="11.25">
      <c r="G168" s="20"/>
    </row>
    <row r="169" ht="11.25">
      <c r="G169" s="20"/>
    </row>
    <row r="170" s="29" customFormat="1" ht="11.25">
      <c r="G170" s="25"/>
    </row>
    <row r="171" ht="11.25">
      <c r="G171" s="20"/>
    </row>
    <row r="172" s="29" customFormat="1" ht="11.25">
      <c r="G172" s="25"/>
    </row>
    <row r="173" ht="11.25">
      <c r="G173" s="20"/>
    </row>
    <row r="174" ht="11.25">
      <c r="G174" s="20"/>
    </row>
    <row r="175" ht="11.25">
      <c r="G175" s="20"/>
    </row>
    <row r="176" s="29" customFormat="1" ht="11.25">
      <c r="G176" s="25"/>
    </row>
    <row r="177" ht="11.25">
      <c r="G177" s="20"/>
    </row>
    <row r="178" s="29" customFormat="1" ht="11.25">
      <c r="G178" s="25"/>
    </row>
    <row r="179" ht="11.25">
      <c r="G179" s="20"/>
    </row>
    <row r="180" ht="11.25">
      <c r="G180" s="20"/>
    </row>
    <row r="181" ht="11.25">
      <c r="G181" s="20"/>
    </row>
    <row r="182" ht="11.25">
      <c r="G182" s="20"/>
    </row>
    <row r="183" s="29" customFormat="1" ht="11.25">
      <c r="G183" s="25"/>
    </row>
    <row r="184" ht="11.25">
      <c r="G184" s="11"/>
    </row>
    <row r="185" ht="11.25">
      <c r="G185" s="11"/>
    </row>
    <row r="186" s="29" customFormat="1" ht="11.25">
      <c r="G186" s="25"/>
    </row>
    <row r="187" s="29" customFormat="1" ht="11.25">
      <c r="G187" s="25"/>
    </row>
    <row r="188" s="29" customFormat="1" ht="11.25">
      <c r="G188" s="25"/>
    </row>
  </sheetData>
  <sheetProtection/>
  <printOptions/>
  <pageMargins left="0" right="0" top="0.75" bottom="0.5" header="0.25" footer="0.25"/>
  <pageSetup horizontalDpi="600" verticalDpi="600" orientation="portrait" paperSize="5" scale="85" r:id="rId1"/>
  <headerFooter alignWithMargins="0">
    <oddHeader>&amp;CChautauqua County Board of Elections
Primary Election September 12,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0.7109375" style="13" customWidth="1"/>
    <col min="2" max="6" width="5.28125" style="13" customWidth="1"/>
    <col min="7" max="7" width="1.7109375" style="13" customWidth="1"/>
    <col min="8" max="8" width="20.7109375" style="13" customWidth="1"/>
    <col min="9" max="13" width="5.28125" style="13" customWidth="1"/>
    <col min="14" max="16384" width="9.140625" style="13" customWidth="1"/>
  </cols>
  <sheetData>
    <row r="1" spans="1:13" s="6" customFormat="1" ht="66.75" customHeight="1">
      <c r="A1" s="1" t="s">
        <v>157</v>
      </c>
      <c r="B1" s="2" t="s">
        <v>0</v>
      </c>
      <c r="C1" s="3" t="s">
        <v>165</v>
      </c>
      <c r="D1" s="2" t="s">
        <v>166</v>
      </c>
      <c r="E1" s="3" t="s">
        <v>1</v>
      </c>
      <c r="F1" s="2" t="s">
        <v>2</v>
      </c>
      <c r="G1" s="4"/>
      <c r="H1" s="1" t="s">
        <v>157</v>
      </c>
      <c r="I1" s="2" t="s">
        <v>0</v>
      </c>
      <c r="J1" s="3" t="s">
        <v>165</v>
      </c>
      <c r="K1" s="2" t="s">
        <v>166</v>
      </c>
      <c r="L1" s="5" t="s">
        <v>1</v>
      </c>
      <c r="M1" s="5" t="s">
        <v>2</v>
      </c>
    </row>
    <row r="2" spans="1:13" ht="11.25" customHeight="1">
      <c r="A2" s="7" t="s">
        <v>3</v>
      </c>
      <c r="B2" s="8" t="s">
        <v>4</v>
      </c>
      <c r="C2" s="9" t="s">
        <v>162</v>
      </c>
      <c r="D2" s="44" t="s">
        <v>162</v>
      </c>
      <c r="E2" s="10" t="s">
        <v>5</v>
      </c>
      <c r="F2" s="8" t="s">
        <v>5</v>
      </c>
      <c r="G2" s="11"/>
      <c r="H2" s="7" t="s">
        <v>3</v>
      </c>
      <c r="I2" s="8" t="s">
        <v>4</v>
      </c>
      <c r="J2" s="9" t="s">
        <v>162</v>
      </c>
      <c r="K2" s="44" t="s">
        <v>162</v>
      </c>
      <c r="L2" s="12" t="s">
        <v>5</v>
      </c>
      <c r="M2" s="12" t="s">
        <v>5</v>
      </c>
    </row>
    <row r="3" spans="1:13" ht="11.25" customHeight="1">
      <c r="A3" s="30" t="s">
        <v>214</v>
      </c>
      <c r="B3" s="14" t="s">
        <v>4</v>
      </c>
      <c r="C3" s="15" t="s">
        <v>163</v>
      </c>
      <c r="D3" s="45" t="s">
        <v>164</v>
      </c>
      <c r="E3" s="16" t="s">
        <v>5</v>
      </c>
      <c r="F3" s="14" t="s">
        <v>5</v>
      </c>
      <c r="G3" s="11"/>
      <c r="H3" s="30" t="s">
        <v>214</v>
      </c>
      <c r="I3" s="14" t="s">
        <v>4</v>
      </c>
      <c r="J3" s="15" t="s">
        <v>163</v>
      </c>
      <c r="K3" s="45" t="s">
        <v>164</v>
      </c>
      <c r="L3" s="17" t="s">
        <v>5</v>
      </c>
      <c r="M3" s="17" t="s">
        <v>5</v>
      </c>
    </row>
    <row r="4" spans="1:13" ht="11.25" customHeight="1">
      <c r="A4" s="18" t="s">
        <v>6</v>
      </c>
      <c r="B4" s="19">
        <v>9</v>
      </c>
      <c r="C4" s="20">
        <v>4</v>
      </c>
      <c r="D4" s="21">
        <v>5</v>
      </c>
      <c r="E4" s="20">
        <v>0</v>
      </c>
      <c r="F4" s="19">
        <v>0</v>
      </c>
      <c r="G4" s="20"/>
      <c r="H4" s="18" t="s">
        <v>7</v>
      </c>
      <c r="I4" s="19">
        <v>22</v>
      </c>
      <c r="J4" s="20">
        <v>11</v>
      </c>
      <c r="K4" s="21">
        <v>11</v>
      </c>
      <c r="L4" s="20">
        <v>0</v>
      </c>
      <c r="M4" s="19">
        <v>0</v>
      </c>
    </row>
    <row r="5" spans="1:13" s="29" customFormat="1" ht="11.25" customHeight="1">
      <c r="A5" s="22" t="s">
        <v>8</v>
      </c>
      <c r="B5" s="23">
        <f>SUM(B4)</f>
        <v>9</v>
      </c>
      <c r="C5" s="24">
        <f>SUM(C4)</f>
        <v>4</v>
      </c>
      <c r="D5" s="23">
        <f>SUM(D4)</f>
        <v>5</v>
      </c>
      <c r="E5" s="24">
        <f>SUM(E4)</f>
        <v>0</v>
      </c>
      <c r="F5" s="23">
        <f>SUM(F4)</f>
        <v>0</v>
      </c>
      <c r="G5" s="25"/>
      <c r="H5" s="26" t="s">
        <v>9</v>
      </c>
      <c r="I5" s="27">
        <v>24</v>
      </c>
      <c r="J5" s="28">
        <v>9</v>
      </c>
      <c r="K5" s="23">
        <v>15</v>
      </c>
      <c r="L5" s="28">
        <v>0</v>
      </c>
      <c r="M5" s="27">
        <v>0</v>
      </c>
    </row>
    <row r="6" spans="1:13" ht="11.25" customHeight="1">
      <c r="A6" s="18" t="s">
        <v>10</v>
      </c>
      <c r="B6" s="19">
        <v>16</v>
      </c>
      <c r="C6" s="20">
        <v>9</v>
      </c>
      <c r="D6" s="21">
        <v>7</v>
      </c>
      <c r="E6" s="20">
        <v>0</v>
      </c>
      <c r="F6" s="19">
        <v>0</v>
      </c>
      <c r="G6" s="20"/>
      <c r="H6" s="30" t="s">
        <v>8</v>
      </c>
      <c r="I6" s="31">
        <f>SUM(I4:I5)</f>
        <v>46</v>
      </c>
      <c r="J6" s="32">
        <f>SUM(J4:J5)</f>
        <v>20</v>
      </c>
      <c r="K6" s="31">
        <f>SUM(K4:K5)</f>
        <v>26</v>
      </c>
      <c r="L6" s="32">
        <f>SUM(L4:L5)</f>
        <v>0</v>
      </c>
      <c r="M6" s="31">
        <f>SUM(M4:M5)</f>
        <v>0</v>
      </c>
    </row>
    <row r="7" spans="1:13" ht="11.25" customHeight="1">
      <c r="A7" s="26" t="s">
        <v>11</v>
      </c>
      <c r="B7" s="27">
        <v>11</v>
      </c>
      <c r="C7" s="28">
        <v>5</v>
      </c>
      <c r="D7" s="23">
        <v>6</v>
      </c>
      <c r="E7" s="28">
        <v>0</v>
      </c>
      <c r="F7" s="27">
        <v>0</v>
      </c>
      <c r="G7" s="20"/>
      <c r="H7" s="18" t="s">
        <v>12</v>
      </c>
      <c r="I7" s="19">
        <v>4</v>
      </c>
      <c r="J7" s="20">
        <v>1</v>
      </c>
      <c r="K7" s="21">
        <v>3</v>
      </c>
      <c r="L7" s="33">
        <v>0</v>
      </c>
      <c r="M7" s="33">
        <v>0</v>
      </c>
    </row>
    <row r="8" spans="1:13" ht="11.25" customHeight="1">
      <c r="A8" s="18" t="s">
        <v>13</v>
      </c>
      <c r="B8" s="19">
        <v>15</v>
      </c>
      <c r="C8" s="20">
        <v>4</v>
      </c>
      <c r="D8" s="21">
        <v>11</v>
      </c>
      <c r="E8" s="20">
        <v>0</v>
      </c>
      <c r="F8" s="19">
        <v>0</v>
      </c>
      <c r="G8" s="20"/>
      <c r="H8" s="26" t="s">
        <v>14</v>
      </c>
      <c r="I8" s="27">
        <v>12</v>
      </c>
      <c r="J8" s="28">
        <v>4</v>
      </c>
      <c r="K8" s="23">
        <v>8</v>
      </c>
      <c r="L8" s="34">
        <v>0</v>
      </c>
      <c r="M8" s="34">
        <v>0</v>
      </c>
    </row>
    <row r="9" spans="1:13" ht="11.25" customHeight="1">
      <c r="A9" s="26" t="s">
        <v>15</v>
      </c>
      <c r="B9" s="27">
        <v>14</v>
      </c>
      <c r="C9" s="28">
        <v>8</v>
      </c>
      <c r="D9" s="23">
        <v>6</v>
      </c>
      <c r="E9" s="28">
        <v>0</v>
      </c>
      <c r="F9" s="27">
        <v>0</v>
      </c>
      <c r="G9" s="20"/>
      <c r="H9" s="18" t="s">
        <v>16</v>
      </c>
      <c r="I9" s="19">
        <v>4</v>
      </c>
      <c r="J9" s="20">
        <v>2</v>
      </c>
      <c r="K9" s="21">
        <v>2</v>
      </c>
      <c r="L9" s="33">
        <v>0</v>
      </c>
      <c r="M9" s="33">
        <v>0</v>
      </c>
    </row>
    <row r="10" spans="1:13" ht="11.25" customHeight="1">
      <c r="A10" s="18" t="s">
        <v>17</v>
      </c>
      <c r="B10" s="19">
        <v>9</v>
      </c>
      <c r="C10" s="20">
        <v>3</v>
      </c>
      <c r="D10" s="21">
        <v>6</v>
      </c>
      <c r="E10" s="20">
        <v>0</v>
      </c>
      <c r="F10" s="19">
        <v>0</v>
      </c>
      <c r="G10" s="20"/>
      <c r="H10" s="26" t="s">
        <v>18</v>
      </c>
      <c r="I10" s="27">
        <v>27</v>
      </c>
      <c r="J10" s="28">
        <v>9</v>
      </c>
      <c r="K10" s="23">
        <v>17</v>
      </c>
      <c r="L10" s="34">
        <v>1</v>
      </c>
      <c r="M10" s="34">
        <v>0</v>
      </c>
    </row>
    <row r="11" spans="1:13" ht="11.25" customHeight="1">
      <c r="A11" s="26" t="s">
        <v>19</v>
      </c>
      <c r="B11" s="27">
        <v>20</v>
      </c>
      <c r="C11" s="28">
        <v>10</v>
      </c>
      <c r="D11" s="23">
        <v>9</v>
      </c>
      <c r="E11" s="28">
        <v>1</v>
      </c>
      <c r="F11" s="27">
        <v>0</v>
      </c>
      <c r="G11" s="20"/>
      <c r="H11" s="22" t="s">
        <v>20</v>
      </c>
      <c r="I11" s="23">
        <f>SUM(I7:I10)</f>
        <v>47</v>
      </c>
      <c r="J11" s="24">
        <f>SUM(J7:J10)</f>
        <v>16</v>
      </c>
      <c r="K11" s="23">
        <f>SUM(K7:K10)</f>
        <v>30</v>
      </c>
      <c r="L11" s="35">
        <f>SUM(L7:L10)</f>
        <v>1</v>
      </c>
      <c r="M11" s="35">
        <f>SUM(M7:M10)</f>
        <v>0</v>
      </c>
    </row>
    <row r="12" spans="1:13" ht="11.25" customHeight="1">
      <c r="A12" s="18" t="s">
        <v>21</v>
      </c>
      <c r="B12" s="19">
        <v>15</v>
      </c>
      <c r="C12" s="20">
        <v>4</v>
      </c>
      <c r="D12" s="21">
        <v>10</v>
      </c>
      <c r="E12" s="20">
        <v>1</v>
      </c>
      <c r="F12" s="19">
        <v>0</v>
      </c>
      <c r="G12" s="20"/>
      <c r="H12" s="18" t="s">
        <v>22</v>
      </c>
      <c r="I12" s="19">
        <v>13</v>
      </c>
      <c r="J12" s="20">
        <v>6</v>
      </c>
      <c r="K12" s="21">
        <v>5</v>
      </c>
      <c r="L12" s="33">
        <v>2</v>
      </c>
      <c r="M12" s="33">
        <v>0</v>
      </c>
    </row>
    <row r="13" spans="1:13" ht="11.25" customHeight="1">
      <c r="A13" s="26" t="s">
        <v>23</v>
      </c>
      <c r="B13" s="27">
        <v>19</v>
      </c>
      <c r="C13" s="28">
        <v>11</v>
      </c>
      <c r="D13" s="23">
        <v>8</v>
      </c>
      <c r="E13" s="28">
        <v>0</v>
      </c>
      <c r="F13" s="27">
        <v>0</v>
      </c>
      <c r="G13" s="20"/>
      <c r="H13" s="26" t="s">
        <v>24</v>
      </c>
      <c r="I13" s="27">
        <v>7</v>
      </c>
      <c r="J13" s="28">
        <v>4</v>
      </c>
      <c r="K13" s="23">
        <v>3</v>
      </c>
      <c r="L13" s="34">
        <v>0</v>
      </c>
      <c r="M13" s="34">
        <v>0</v>
      </c>
    </row>
    <row r="14" spans="1:13" ht="11.25" customHeight="1">
      <c r="A14" s="18" t="s">
        <v>25</v>
      </c>
      <c r="B14" s="19">
        <v>9</v>
      </c>
      <c r="C14" s="20">
        <v>7</v>
      </c>
      <c r="D14" s="21">
        <v>2</v>
      </c>
      <c r="E14" s="20">
        <v>0</v>
      </c>
      <c r="F14" s="19">
        <v>0</v>
      </c>
      <c r="G14" s="20"/>
      <c r="H14" s="18" t="s">
        <v>26</v>
      </c>
      <c r="I14" s="19">
        <v>20</v>
      </c>
      <c r="J14" s="20">
        <v>7</v>
      </c>
      <c r="K14" s="21">
        <v>13</v>
      </c>
      <c r="L14" s="33">
        <v>0</v>
      </c>
      <c r="M14" s="33">
        <v>0</v>
      </c>
    </row>
    <row r="15" spans="1:13" s="29" customFormat="1" ht="11.25" customHeight="1">
      <c r="A15" s="22" t="s">
        <v>8</v>
      </c>
      <c r="B15" s="23">
        <f>SUM(B6:B14)</f>
        <v>128</v>
      </c>
      <c r="C15" s="24">
        <f>SUM(C6:C14)</f>
        <v>61</v>
      </c>
      <c r="D15" s="23">
        <f>SUM(D6:D14)</f>
        <v>65</v>
      </c>
      <c r="E15" s="24">
        <f>SUM(E6:E14)</f>
        <v>2</v>
      </c>
      <c r="F15" s="23">
        <f>SUM(F6:F14)</f>
        <v>0</v>
      </c>
      <c r="G15" s="25"/>
      <c r="H15" s="26" t="s">
        <v>27</v>
      </c>
      <c r="I15" s="27">
        <v>11</v>
      </c>
      <c r="J15" s="28">
        <v>3</v>
      </c>
      <c r="K15" s="23">
        <v>8</v>
      </c>
      <c r="L15" s="34">
        <v>0</v>
      </c>
      <c r="M15" s="34">
        <v>0</v>
      </c>
    </row>
    <row r="16" spans="1:13" ht="11.25" customHeight="1">
      <c r="A16" s="18" t="s">
        <v>28</v>
      </c>
      <c r="B16" s="19">
        <v>31</v>
      </c>
      <c r="C16" s="20">
        <v>11</v>
      </c>
      <c r="D16" s="21">
        <v>18</v>
      </c>
      <c r="E16" s="20">
        <v>2</v>
      </c>
      <c r="F16" s="19">
        <v>0</v>
      </c>
      <c r="G16" s="20"/>
      <c r="H16" s="22" t="s">
        <v>29</v>
      </c>
      <c r="I16" s="23">
        <f>SUM(I12:I15)</f>
        <v>51</v>
      </c>
      <c r="J16" s="24">
        <f>SUM(J12:J15)</f>
        <v>20</v>
      </c>
      <c r="K16" s="23">
        <f>SUM(K12:K15)</f>
        <v>29</v>
      </c>
      <c r="L16" s="35">
        <f>SUM(L12:L15)</f>
        <v>2</v>
      </c>
      <c r="M16" s="35">
        <f>SUM(M12:M15)</f>
        <v>0</v>
      </c>
    </row>
    <row r="17" spans="1:13" ht="11.25" customHeight="1">
      <c r="A17" s="26" t="s">
        <v>30</v>
      </c>
      <c r="B17" s="27">
        <v>19</v>
      </c>
      <c r="C17" s="28">
        <v>9</v>
      </c>
      <c r="D17" s="23">
        <v>10</v>
      </c>
      <c r="E17" s="28">
        <v>0</v>
      </c>
      <c r="F17" s="27">
        <v>0</v>
      </c>
      <c r="G17" s="20"/>
      <c r="H17" s="18" t="s">
        <v>31</v>
      </c>
      <c r="I17" s="19">
        <v>14</v>
      </c>
      <c r="J17" s="20">
        <v>8</v>
      </c>
      <c r="K17" s="21">
        <v>5</v>
      </c>
      <c r="L17" s="33">
        <v>1</v>
      </c>
      <c r="M17" s="33">
        <v>0</v>
      </c>
    </row>
    <row r="18" spans="1:13" ht="11.25" customHeight="1">
      <c r="A18" s="18" t="s">
        <v>32</v>
      </c>
      <c r="B18" s="19">
        <v>17</v>
      </c>
      <c r="C18" s="20">
        <v>6</v>
      </c>
      <c r="D18" s="21">
        <v>11</v>
      </c>
      <c r="E18" s="20">
        <v>0</v>
      </c>
      <c r="F18" s="19">
        <v>0</v>
      </c>
      <c r="G18" s="20"/>
      <c r="H18" s="26" t="s">
        <v>33</v>
      </c>
      <c r="I18" s="27">
        <v>10</v>
      </c>
      <c r="J18" s="28">
        <v>4</v>
      </c>
      <c r="K18" s="23">
        <v>5</v>
      </c>
      <c r="L18" s="34">
        <v>1</v>
      </c>
      <c r="M18" s="34">
        <v>0</v>
      </c>
    </row>
    <row r="19" spans="1:13" s="29" customFormat="1" ht="11.25" customHeight="1">
      <c r="A19" s="22" t="s">
        <v>8</v>
      </c>
      <c r="B19" s="23">
        <f>SUM(B16:B18)</f>
        <v>67</v>
      </c>
      <c r="C19" s="24">
        <f>SUM(C16:C18)</f>
        <v>26</v>
      </c>
      <c r="D19" s="23">
        <f>SUM(D16:D18)</f>
        <v>39</v>
      </c>
      <c r="E19" s="24">
        <f>SUM(E16:E18)</f>
        <v>2</v>
      </c>
      <c r="F19" s="23">
        <f>SUM(F16:F18)</f>
        <v>0</v>
      </c>
      <c r="G19" s="25"/>
      <c r="H19" s="18" t="s">
        <v>34</v>
      </c>
      <c r="I19" s="19">
        <v>9</v>
      </c>
      <c r="J19" s="20">
        <v>4</v>
      </c>
      <c r="K19" s="21">
        <v>5</v>
      </c>
      <c r="L19" s="33">
        <v>0</v>
      </c>
      <c r="M19" s="33">
        <v>0</v>
      </c>
    </row>
    <row r="20" spans="1:13" ht="11.25" customHeight="1">
      <c r="A20" s="18" t="s">
        <v>35</v>
      </c>
      <c r="B20" s="19">
        <v>23</v>
      </c>
      <c r="C20" s="20">
        <v>9</v>
      </c>
      <c r="D20" s="21">
        <v>14</v>
      </c>
      <c r="E20" s="20">
        <v>0</v>
      </c>
      <c r="F20" s="19">
        <v>0</v>
      </c>
      <c r="G20" s="20"/>
      <c r="H20" s="26" t="s">
        <v>36</v>
      </c>
      <c r="I20" s="27">
        <v>7</v>
      </c>
      <c r="J20" s="28">
        <v>5</v>
      </c>
      <c r="K20" s="23">
        <v>2</v>
      </c>
      <c r="L20" s="34">
        <v>0</v>
      </c>
      <c r="M20" s="34">
        <v>0</v>
      </c>
    </row>
    <row r="21" spans="1:13" ht="11.25" customHeight="1">
      <c r="A21" s="26" t="s">
        <v>37</v>
      </c>
      <c r="B21" s="27">
        <v>7</v>
      </c>
      <c r="C21" s="28">
        <v>2</v>
      </c>
      <c r="D21" s="23">
        <v>5</v>
      </c>
      <c r="E21" s="28">
        <v>0</v>
      </c>
      <c r="F21" s="27">
        <v>0</v>
      </c>
      <c r="G21" s="20"/>
      <c r="H21" s="22" t="s">
        <v>38</v>
      </c>
      <c r="I21" s="23">
        <f>SUM(I17:I20)</f>
        <v>40</v>
      </c>
      <c r="J21" s="24">
        <f>SUM(J17:J20)</f>
        <v>21</v>
      </c>
      <c r="K21" s="23">
        <f>SUM(K17:K20)</f>
        <v>17</v>
      </c>
      <c r="L21" s="35">
        <f>SUM(L17:L20)</f>
        <v>2</v>
      </c>
      <c r="M21" s="35">
        <f>SUM(M17:M20)</f>
        <v>0</v>
      </c>
    </row>
    <row r="22" spans="1:13" s="29" customFormat="1" ht="11.25" customHeight="1">
      <c r="A22" s="36" t="s">
        <v>8</v>
      </c>
      <c r="B22" s="21">
        <f>SUM(B20:B21)</f>
        <v>30</v>
      </c>
      <c r="C22" s="25">
        <f>SUM(C20:C21)</f>
        <v>11</v>
      </c>
      <c r="D22" s="21">
        <f>SUM(D20:D21)</f>
        <v>19</v>
      </c>
      <c r="E22" s="25">
        <f>SUM(E20:E21)</f>
        <v>0</v>
      </c>
      <c r="F22" s="21">
        <f>SUM(F20:F21)</f>
        <v>0</v>
      </c>
      <c r="G22" s="25"/>
      <c r="H22" s="18" t="s">
        <v>39</v>
      </c>
      <c r="I22" s="19">
        <v>10</v>
      </c>
      <c r="J22" s="20">
        <v>6</v>
      </c>
      <c r="K22" s="21">
        <v>4</v>
      </c>
      <c r="L22" s="33">
        <v>0</v>
      </c>
      <c r="M22" s="33">
        <v>0</v>
      </c>
    </row>
    <row r="23" spans="1:13" ht="11.25" customHeight="1">
      <c r="A23" s="26" t="s">
        <v>40</v>
      </c>
      <c r="B23" s="27">
        <v>33</v>
      </c>
      <c r="C23" s="28">
        <v>17</v>
      </c>
      <c r="D23" s="23">
        <v>16</v>
      </c>
      <c r="E23" s="28">
        <v>0</v>
      </c>
      <c r="F23" s="27">
        <v>0</v>
      </c>
      <c r="G23" s="20"/>
      <c r="H23" s="26" t="s">
        <v>41</v>
      </c>
      <c r="I23" s="27">
        <v>8</v>
      </c>
      <c r="J23" s="28">
        <v>3</v>
      </c>
      <c r="K23" s="23">
        <v>5</v>
      </c>
      <c r="L23" s="34">
        <v>0</v>
      </c>
      <c r="M23" s="34">
        <v>0</v>
      </c>
    </row>
    <row r="24" spans="1:13" ht="11.25" customHeight="1">
      <c r="A24" s="18" t="s">
        <v>42</v>
      </c>
      <c r="B24" s="19">
        <v>8</v>
      </c>
      <c r="C24" s="20">
        <v>2</v>
      </c>
      <c r="D24" s="21">
        <v>6</v>
      </c>
      <c r="E24" s="20">
        <v>0</v>
      </c>
      <c r="F24" s="19">
        <v>0</v>
      </c>
      <c r="G24" s="20"/>
      <c r="H24" s="18" t="s">
        <v>43</v>
      </c>
      <c r="I24" s="19">
        <v>20</v>
      </c>
      <c r="J24" s="20">
        <v>7</v>
      </c>
      <c r="K24" s="21">
        <v>13</v>
      </c>
      <c r="L24" s="33">
        <v>0</v>
      </c>
      <c r="M24" s="33">
        <v>0</v>
      </c>
    </row>
    <row r="25" spans="1:13" ht="11.25" customHeight="1">
      <c r="A25" s="26" t="s">
        <v>44</v>
      </c>
      <c r="B25" s="27">
        <v>14</v>
      </c>
      <c r="C25" s="28">
        <v>4</v>
      </c>
      <c r="D25" s="23">
        <v>10</v>
      </c>
      <c r="E25" s="28">
        <v>0</v>
      </c>
      <c r="F25" s="27">
        <v>0</v>
      </c>
      <c r="G25" s="20"/>
      <c r="H25" s="26" t="s">
        <v>45</v>
      </c>
      <c r="I25" s="27">
        <v>6</v>
      </c>
      <c r="J25" s="28">
        <v>4</v>
      </c>
      <c r="K25" s="23">
        <v>2</v>
      </c>
      <c r="L25" s="34">
        <v>0</v>
      </c>
      <c r="M25" s="34">
        <v>0</v>
      </c>
    </row>
    <row r="26" spans="1:13" ht="11.25" customHeight="1">
      <c r="A26" s="18" t="s">
        <v>46</v>
      </c>
      <c r="B26" s="19">
        <v>18</v>
      </c>
      <c r="C26" s="20">
        <v>4</v>
      </c>
      <c r="D26" s="21">
        <v>14</v>
      </c>
      <c r="E26" s="20">
        <v>0</v>
      </c>
      <c r="F26" s="19">
        <v>0</v>
      </c>
      <c r="G26" s="20"/>
      <c r="H26" s="22" t="s">
        <v>47</v>
      </c>
      <c r="I26" s="23">
        <f>SUM(I22:I25)</f>
        <v>44</v>
      </c>
      <c r="J26" s="24">
        <f>SUM(J22:J25)</f>
        <v>20</v>
      </c>
      <c r="K26" s="23">
        <f>SUM(K22:K25)</f>
        <v>24</v>
      </c>
      <c r="L26" s="35">
        <f>SUM(L22:L25)</f>
        <v>0</v>
      </c>
      <c r="M26" s="35">
        <f>SUM(M22:M25)</f>
        <v>0</v>
      </c>
    </row>
    <row r="27" spans="1:13" ht="11.25" customHeight="1">
      <c r="A27" s="26" t="s">
        <v>48</v>
      </c>
      <c r="B27" s="27">
        <v>12</v>
      </c>
      <c r="C27" s="28">
        <v>4</v>
      </c>
      <c r="D27" s="23">
        <v>7</v>
      </c>
      <c r="E27" s="28">
        <v>1</v>
      </c>
      <c r="F27" s="27">
        <v>0</v>
      </c>
      <c r="G27" s="20"/>
      <c r="H27" s="18" t="s">
        <v>49</v>
      </c>
      <c r="I27" s="19">
        <v>9</v>
      </c>
      <c r="J27" s="20">
        <v>3</v>
      </c>
      <c r="K27" s="21">
        <v>6</v>
      </c>
      <c r="L27" s="33">
        <v>0</v>
      </c>
      <c r="M27" s="33">
        <v>0</v>
      </c>
    </row>
    <row r="28" spans="1:13" s="29" customFormat="1" ht="11.25" customHeight="1">
      <c r="A28" s="36" t="s">
        <v>8</v>
      </c>
      <c r="B28" s="21">
        <f>SUM(B23:B27)</f>
        <v>85</v>
      </c>
      <c r="C28" s="25">
        <f>SUM(C23:C27)</f>
        <v>31</v>
      </c>
      <c r="D28" s="21">
        <f>SUM(D23:D27)</f>
        <v>53</v>
      </c>
      <c r="E28" s="25">
        <f>SUM(E23:E27)</f>
        <v>1</v>
      </c>
      <c r="F28" s="21">
        <f>SUM(F23:F27)</f>
        <v>0</v>
      </c>
      <c r="G28" s="25"/>
      <c r="H28" s="26" t="s">
        <v>50</v>
      </c>
      <c r="I28" s="27">
        <v>2</v>
      </c>
      <c r="J28" s="28">
        <v>2</v>
      </c>
      <c r="K28" s="23">
        <v>0</v>
      </c>
      <c r="L28" s="34">
        <v>0</v>
      </c>
      <c r="M28" s="34">
        <v>0</v>
      </c>
    </row>
    <row r="29" spans="1:13" ht="11.25" customHeight="1">
      <c r="A29" s="26" t="s">
        <v>51</v>
      </c>
      <c r="B29" s="27">
        <v>15</v>
      </c>
      <c r="C29" s="28">
        <v>8</v>
      </c>
      <c r="D29" s="23">
        <v>7</v>
      </c>
      <c r="E29" s="28">
        <v>0</v>
      </c>
      <c r="F29" s="27">
        <v>0</v>
      </c>
      <c r="G29" s="20"/>
      <c r="H29" s="18" t="s">
        <v>52</v>
      </c>
      <c r="I29" s="19">
        <v>9</v>
      </c>
      <c r="J29" s="20">
        <v>0</v>
      </c>
      <c r="K29" s="21">
        <v>9</v>
      </c>
      <c r="L29" s="33">
        <v>0</v>
      </c>
      <c r="M29" s="33">
        <v>0</v>
      </c>
    </row>
    <row r="30" spans="1:13" s="29" customFormat="1" ht="11.25" customHeight="1">
      <c r="A30" s="36" t="s">
        <v>8</v>
      </c>
      <c r="B30" s="21">
        <f>SUM(B29)</f>
        <v>15</v>
      </c>
      <c r="C30" s="25">
        <f>SUM(C29)</f>
        <v>8</v>
      </c>
      <c r="D30" s="21">
        <f>SUM(D29)</f>
        <v>7</v>
      </c>
      <c r="E30" s="25">
        <f>SUM(E29)</f>
        <v>0</v>
      </c>
      <c r="F30" s="21">
        <f>SUM(F29)</f>
        <v>0</v>
      </c>
      <c r="G30" s="25"/>
      <c r="H30" s="26" t="s">
        <v>53</v>
      </c>
      <c r="I30" s="27">
        <v>3</v>
      </c>
      <c r="J30" s="28">
        <v>2</v>
      </c>
      <c r="K30" s="23">
        <v>1</v>
      </c>
      <c r="L30" s="34">
        <v>0</v>
      </c>
      <c r="M30" s="34">
        <v>0</v>
      </c>
    </row>
    <row r="31" spans="1:13" ht="11.25" customHeight="1">
      <c r="A31" s="26" t="s">
        <v>54</v>
      </c>
      <c r="B31" s="27">
        <v>18</v>
      </c>
      <c r="C31" s="28">
        <v>6</v>
      </c>
      <c r="D31" s="23">
        <v>12</v>
      </c>
      <c r="E31" s="28">
        <v>0</v>
      </c>
      <c r="F31" s="27">
        <v>0</v>
      </c>
      <c r="G31" s="20"/>
      <c r="H31" s="22" t="s">
        <v>55</v>
      </c>
      <c r="I31" s="23">
        <f>SUM(I27:I30)</f>
        <v>23</v>
      </c>
      <c r="J31" s="23">
        <f>SUM(J27:J30)</f>
        <v>7</v>
      </c>
      <c r="K31" s="23">
        <f>SUM(K27:K30)</f>
        <v>16</v>
      </c>
      <c r="L31" s="23">
        <f>SUM(L27:L30)</f>
        <v>0</v>
      </c>
      <c r="M31" s="23">
        <f>SUM(M27:M30)</f>
        <v>0</v>
      </c>
    </row>
    <row r="32" spans="1:13" ht="11.25" customHeight="1">
      <c r="A32" s="18" t="s">
        <v>56</v>
      </c>
      <c r="B32" s="19">
        <v>15</v>
      </c>
      <c r="C32" s="20">
        <v>10</v>
      </c>
      <c r="D32" s="21">
        <v>5</v>
      </c>
      <c r="E32" s="20">
        <v>0</v>
      </c>
      <c r="F32" s="19">
        <v>0</v>
      </c>
      <c r="G32" s="20"/>
      <c r="H32" s="18" t="s">
        <v>57</v>
      </c>
      <c r="I32" s="19">
        <v>4</v>
      </c>
      <c r="J32" s="20">
        <v>1</v>
      </c>
      <c r="K32" s="21">
        <v>3</v>
      </c>
      <c r="L32" s="33">
        <v>0</v>
      </c>
      <c r="M32" s="33">
        <v>0</v>
      </c>
    </row>
    <row r="33" spans="1:13" s="29" customFormat="1" ht="11.25" customHeight="1">
      <c r="A33" s="22" t="s">
        <v>8</v>
      </c>
      <c r="B33" s="23">
        <f>SUM(B31:B32)</f>
        <v>33</v>
      </c>
      <c r="C33" s="24">
        <f>SUM(C31:C32)</f>
        <v>16</v>
      </c>
      <c r="D33" s="23">
        <f>SUM(D31:D32)</f>
        <v>17</v>
      </c>
      <c r="E33" s="24">
        <f>SUM(E31:E32)</f>
        <v>0</v>
      </c>
      <c r="F33" s="23">
        <f>SUM(F31:F32)</f>
        <v>0</v>
      </c>
      <c r="G33" s="25"/>
      <c r="H33" s="26" t="s">
        <v>58</v>
      </c>
      <c r="I33" s="27">
        <v>11</v>
      </c>
      <c r="J33" s="28">
        <v>7</v>
      </c>
      <c r="K33" s="23">
        <v>4</v>
      </c>
      <c r="L33" s="34">
        <v>0</v>
      </c>
      <c r="M33" s="34">
        <v>0</v>
      </c>
    </row>
    <row r="34" spans="1:13" ht="11.25" customHeight="1">
      <c r="A34" s="18" t="s">
        <v>59</v>
      </c>
      <c r="B34" s="19">
        <v>9</v>
      </c>
      <c r="C34" s="20">
        <v>2</v>
      </c>
      <c r="D34" s="21">
        <v>7</v>
      </c>
      <c r="E34" s="20">
        <v>0</v>
      </c>
      <c r="F34" s="19">
        <v>0</v>
      </c>
      <c r="G34" s="20"/>
      <c r="H34" s="18" t="s">
        <v>60</v>
      </c>
      <c r="I34" s="19">
        <v>6</v>
      </c>
      <c r="J34" s="20">
        <v>0</v>
      </c>
      <c r="K34" s="21">
        <v>6</v>
      </c>
      <c r="L34" s="33">
        <v>0</v>
      </c>
      <c r="M34" s="33">
        <v>0</v>
      </c>
    </row>
    <row r="35" spans="1:13" ht="11.25" customHeight="1">
      <c r="A35" s="26" t="s">
        <v>61</v>
      </c>
      <c r="B35" s="27">
        <v>15</v>
      </c>
      <c r="C35" s="28">
        <v>6</v>
      </c>
      <c r="D35" s="23">
        <v>9</v>
      </c>
      <c r="E35" s="28">
        <v>0</v>
      </c>
      <c r="F35" s="27">
        <v>0</v>
      </c>
      <c r="G35" s="20"/>
      <c r="H35" s="26" t="s">
        <v>62</v>
      </c>
      <c r="I35" s="27">
        <v>9</v>
      </c>
      <c r="J35" s="28">
        <v>2</v>
      </c>
      <c r="K35" s="23">
        <v>7</v>
      </c>
      <c r="L35" s="34">
        <v>0</v>
      </c>
      <c r="M35" s="34">
        <v>0</v>
      </c>
    </row>
    <row r="36" spans="1:13" s="29" customFormat="1" ht="11.25" customHeight="1">
      <c r="A36" s="36" t="s">
        <v>8</v>
      </c>
      <c r="B36" s="21">
        <f>SUM(B34:B35)</f>
        <v>24</v>
      </c>
      <c r="C36" s="25">
        <f>SUM(C34:C35)</f>
        <v>8</v>
      </c>
      <c r="D36" s="21">
        <f>SUM(D34:D35)</f>
        <v>16</v>
      </c>
      <c r="E36" s="25">
        <f>SUM(E34:E35)</f>
        <v>0</v>
      </c>
      <c r="F36" s="21">
        <f>SUM(F34:F35)</f>
        <v>0</v>
      </c>
      <c r="G36" s="25"/>
      <c r="H36" s="22" t="s">
        <v>63</v>
      </c>
      <c r="I36" s="23">
        <f>SUM(I32:I35)</f>
        <v>30</v>
      </c>
      <c r="J36" s="24">
        <f>SUM(J32:J35)</f>
        <v>10</v>
      </c>
      <c r="K36" s="23">
        <f>SUM(K32:K35)</f>
        <v>20</v>
      </c>
      <c r="L36" s="24">
        <f>SUM(L32:L35)</f>
        <v>0</v>
      </c>
      <c r="M36" s="23">
        <f>SUM(M32:M35)</f>
        <v>0</v>
      </c>
    </row>
    <row r="37" spans="1:13" ht="11.25" customHeight="1">
      <c r="A37" s="26" t="s">
        <v>64</v>
      </c>
      <c r="B37" s="27">
        <v>11</v>
      </c>
      <c r="C37" s="28">
        <v>7</v>
      </c>
      <c r="D37" s="23">
        <v>4</v>
      </c>
      <c r="E37" s="28">
        <v>0</v>
      </c>
      <c r="F37" s="27">
        <v>0</v>
      </c>
      <c r="G37" s="20"/>
      <c r="H37" s="36" t="s">
        <v>65</v>
      </c>
      <c r="I37" s="21">
        <f>SUM(I36,I31,I26,I21,I16,I11)</f>
        <v>235</v>
      </c>
      <c r="J37" s="25">
        <f>SUM(J36,J31,J26,J21,J16,J11)</f>
        <v>94</v>
      </c>
      <c r="K37" s="21">
        <f>SUM(K36,K31,K26,K21,K16,K11)</f>
        <v>136</v>
      </c>
      <c r="L37" s="37">
        <f>SUM(L36,L31,L26,L21,L16,L11)</f>
        <v>5</v>
      </c>
      <c r="M37" s="37">
        <f>SUM(M36,M31,M26,M21,M16,M11)</f>
        <v>0</v>
      </c>
    </row>
    <row r="38" spans="1:13" ht="11.25" customHeight="1">
      <c r="A38" s="18" t="s">
        <v>66</v>
      </c>
      <c r="B38" s="19">
        <v>7</v>
      </c>
      <c r="C38" s="20">
        <v>6</v>
      </c>
      <c r="D38" s="21">
        <v>1</v>
      </c>
      <c r="E38" s="20">
        <v>0</v>
      </c>
      <c r="F38" s="19">
        <v>0</v>
      </c>
      <c r="G38" s="20"/>
      <c r="H38" s="26" t="s">
        <v>67</v>
      </c>
      <c r="I38" s="27">
        <v>7</v>
      </c>
      <c r="J38" s="28">
        <v>4</v>
      </c>
      <c r="K38" s="23">
        <v>3</v>
      </c>
      <c r="L38" s="34">
        <v>0</v>
      </c>
      <c r="M38" s="34">
        <v>0</v>
      </c>
    </row>
    <row r="39" spans="1:13" ht="11.25" customHeight="1">
      <c r="A39" s="26" t="s">
        <v>68</v>
      </c>
      <c r="B39" s="27">
        <v>4</v>
      </c>
      <c r="C39" s="28">
        <v>1</v>
      </c>
      <c r="D39" s="23">
        <v>3</v>
      </c>
      <c r="E39" s="28">
        <v>0</v>
      </c>
      <c r="F39" s="27">
        <v>0</v>
      </c>
      <c r="G39" s="20"/>
      <c r="H39" s="18" t="s">
        <v>69</v>
      </c>
      <c r="I39" s="19">
        <v>4</v>
      </c>
      <c r="J39" s="20">
        <v>2</v>
      </c>
      <c r="K39" s="21">
        <v>2</v>
      </c>
      <c r="L39" s="33">
        <v>0</v>
      </c>
      <c r="M39" s="33">
        <v>0</v>
      </c>
    </row>
    <row r="40" spans="1:13" ht="11.25" customHeight="1">
      <c r="A40" s="22" t="s">
        <v>20</v>
      </c>
      <c r="B40" s="23">
        <f>SUM(B37:B39)</f>
        <v>22</v>
      </c>
      <c r="C40" s="24">
        <f>SUM(C37:C39)</f>
        <v>14</v>
      </c>
      <c r="D40" s="23">
        <f>SUM(D37:D39)</f>
        <v>8</v>
      </c>
      <c r="E40" s="24">
        <f>SUM(E37:E39)</f>
        <v>0</v>
      </c>
      <c r="F40" s="23">
        <f>SUM(F37:F39)</f>
        <v>0</v>
      </c>
      <c r="G40" s="20"/>
      <c r="H40" s="22" t="s">
        <v>8</v>
      </c>
      <c r="I40" s="23">
        <f>SUM(I38:I39)</f>
        <v>11</v>
      </c>
      <c r="J40" s="24">
        <f>SUM(J38:J39)</f>
        <v>6</v>
      </c>
      <c r="K40" s="23">
        <f>SUM(K38:K39)</f>
        <v>5</v>
      </c>
      <c r="L40" s="35">
        <f>SUM(L38:L39)</f>
        <v>0</v>
      </c>
      <c r="M40" s="35">
        <f>SUM(M38:M39)</f>
        <v>0</v>
      </c>
    </row>
    <row r="41" spans="1:13" s="29" customFormat="1" ht="11.25" customHeight="1">
      <c r="A41" s="18" t="s">
        <v>70</v>
      </c>
      <c r="B41" s="19">
        <v>10</v>
      </c>
      <c r="C41" s="20">
        <v>6</v>
      </c>
      <c r="D41" s="21">
        <v>4</v>
      </c>
      <c r="E41" s="20">
        <v>0</v>
      </c>
      <c r="F41" s="19">
        <v>0</v>
      </c>
      <c r="G41" s="25"/>
      <c r="H41" s="18" t="s">
        <v>71</v>
      </c>
      <c r="I41" s="19">
        <v>59</v>
      </c>
      <c r="J41" s="20">
        <v>25</v>
      </c>
      <c r="K41" s="21">
        <v>34</v>
      </c>
      <c r="L41" s="33">
        <v>0</v>
      </c>
      <c r="M41" s="33">
        <v>0</v>
      </c>
    </row>
    <row r="42" spans="1:13" ht="11.25" customHeight="1">
      <c r="A42" s="26" t="s">
        <v>72</v>
      </c>
      <c r="B42" s="27">
        <v>5</v>
      </c>
      <c r="C42" s="28">
        <v>3</v>
      </c>
      <c r="D42" s="23">
        <v>2</v>
      </c>
      <c r="E42" s="28">
        <v>0</v>
      </c>
      <c r="F42" s="27">
        <v>0</v>
      </c>
      <c r="G42" s="20"/>
      <c r="H42" s="22" t="s">
        <v>8</v>
      </c>
      <c r="I42" s="23">
        <f>SUM(I41)</f>
        <v>59</v>
      </c>
      <c r="J42" s="24">
        <f>SUM(J41)</f>
        <v>25</v>
      </c>
      <c r="K42" s="23">
        <f>SUM(K41)</f>
        <v>34</v>
      </c>
      <c r="L42" s="35">
        <f>SUM(L41)</f>
        <v>0</v>
      </c>
      <c r="M42" s="35">
        <f>SUM(M41)</f>
        <v>0</v>
      </c>
    </row>
    <row r="43" spans="1:13" ht="11.25" customHeight="1">
      <c r="A43" s="18" t="s">
        <v>73</v>
      </c>
      <c r="B43" s="19">
        <v>8</v>
      </c>
      <c r="C43" s="20">
        <v>4</v>
      </c>
      <c r="D43" s="21">
        <v>4</v>
      </c>
      <c r="E43" s="20">
        <v>0</v>
      </c>
      <c r="F43" s="19">
        <v>0</v>
      </c>
      <c r="G43" s="20"/>
      <c r="H43" s="18" t="s">
        <v>74</v>
      </c>
      <c r="I43" s="19">
        <v>20</v>
      </c>
      <c r="J43" s="20">
        <v>7</v>
      </c>
      <c r="K43" s="21">
        <v>13</v>
      </c>
      <c r="L43" s="33">
        <v>0</v>
      </c>
      <c r="M43" s="33">
        <v>0</v>
      </c>
    </row>
    <row r="44" spans="1:13" ht="11.25" customHeight="1">
      <c r="A44" s="26" t="s">
        <v>75</v>
      </c>
      <c r="B44" s="27">
        <v>9</v>
      </c>
      <c r="C44" s="28">
        <v>4</v>
      </c>
      <c r="D44" s="23">
        <v>5</v>
      </c>
      <c r="E44" s="28">
        <v>0</v>
      </c>
      <c r="F44" s="27">
        <v>0</v>
      </c>
      <c r="G44" s="20"/>
      <c r="H44" s="26" t="s">
        <v>76</v>
      </c>
      <c r="I44" s="27">
        <v>17</v>
      </c>
      <c r="J44" s="28">
        <v>2</v>
      </c>
      <c r="K44" s="23">
        <v>15</v>
      </c>
      <c r="L44" s="34">
        <v>0</v>
      </c>
      <c r="M44" s="34">
        <v>0</v>
      </c>
    </row>
    <row r="45" spans="1:13" ht="11.25" customHeight="1">
      <c r="A45" s="36" t="s">
        <v>29</v>
      </c>
      <c r="B45" s="21">
        <f>SUM(B41:B44)</f>
        <v>32</v>
      </c>
      <c r="C45" s="25">
        <f>SUM(C41:C44)</f>
        <v>17</v>
      </c>
      <c r="D45" s="21">
        <f>SUM(D41:D44)</f>
        <v>15</v>
      </c>
      <c r="E45" s="25">
        <f>SUM(E41:E44)</f>
        <v>0</v>
      </c>
      <c r="F45" s="21">
        <f>SUM(F41:F44)</f>
        <v>0</v>
      </c>
      <c r="G45" s="20"/>
      <c r="H45" s="36" t="s">
        <v>8</v>
      </c>
      <c r="I45" s="21">
        <f>SUM(I43:I44)</f>
        <v>37</v>
      </c>
      <c r="J45" s="25">
        <f>SUM(J43:J44)</f>
        <v>9</v>
      </c>
      <c r="K45" s="21">
        <f>SUM(K43:K44)</f>
        <v>28</v>
      </c>
      <c r="L45" s="37">
        <f>SUM(L43:L44)</f>
        <v>0</v>
      </c>
      <c r="M45" s="37">
        <f>SUM(M43:M44)</f>
        <v>0</v>
      </c>
    </row>
    <row r="46" spans="1:13" s="29" customFormat="1" ht="11.25" customHeight="1">
      <c r="A46" s="26" t="s">
        <v>77</v>
      </c>
      <c r="B46" s="27">
        <v>9</v>
      </c>
      <c r="C46" s="28">
        <v>1</v>
      </c>
      <c r="D46" s="23">
        <v>8</v>
      </c>
      <c r="E46" s="28">
        <v>0</v>
      </c>
      <c r="F46" s="27">
        <v>0</v>
      </c>
      <c r="G46" s="25"/>
      <c r="H46" s="26" t="s">
        <v>78</v>
      </c>
      <c r="I46" s="27">
        <v>10</v>
      </c>
      <c r="J46" s="28">
        <v>5</v>
      </c>
      <c r="K46" s="23">
        <v>5</v>
      </c>
      <c r="L46" s="34">
        <v>0</v>
      </c>
      <c r="M46" s="34">
        <v>0</v>
      </c>
    </row>
    <row r="47" spans="1:13" ht="11.25" customHeight="1">
      <c r="A47" s="18" t="s">
        <v>79</v>
      </c>
      <c r="B47" s="19">
        <v>6</v>
      </c>
      <c r="C47" s="20">
        <v>4</v>
      </c>
      <c r="D47" s="21">
        <v>2</v>
      </c>
      <c r="E47" s="20">
        <v>0</v>
      </c>
      <c r="F47" s="19">
        <v>0</v>
      </c>
      <c r="G47" s="20"/>
      <c r="H47" s="18" t="s">
        <v>80</v>
      </c>
      <c r="I47" s="19">
        <v>17</v>
      </c>
      <c r="J47" s="20">
        <v>9</v>
      </c>
      <c r="K47" s="21">
        <v>8</v>
      </c>
      <c r="L47" s="33">
        <v>0</v>
      </c>
      <c r="M47" s="33">
        <v>0</v>
      </c>
    </row>
    <row r="48" spans="1:13" ht="11.25" customHeight="1">
      <c r="A48" s="26" t="s">
        <v>81</v>
      </c>
      <c r="B48" s="27">
        <v>10</v>
      </c>
      <c r="C48" s="28">
        <v>8</v>
      </c>
      <c r="D48" s="23">
        <v>2</v>
      </c>
      <c r="E48" s="28">
        <v>0</v>
      </c>
      <c r="F48" s="27">
        <v>0</v>
      </c>
      <c r="G48" s="20"/>
      <c r="H48" s="22" t="s">
        <v>8</v>
      </c>
      <c r="I48" s="23">
        <f>SUM(I46:I47)</f>
        <v>27</v>
      </c>
      <c r="J48" s="24">
        <f>SUM(J46:J47)</f>
        <v>14</v>
      </c>
      <c r="K48" s="23">
        <f>SUM(K46:K47)</f>
        <v>13</v>
      </c>
      <c r="L48" s="35">
        <f>SUM(L46:L47)</f>
        <v>0</v>
      </c>
      <c r="M48" s="35">
        <f>SUM(M46:M47)</f>
        <v>0</v>
      </c>
    </row>
    <row r="49" spans="1:13" ht="11.25" customHeight="1">
      <c r="A49" s="22" t="s">
        <v>38</v>
      </c>
      <c r="B49" s="23">
        <f>SUM(B46:B48)</f>
        <v>25</v>
      </c>
      <c r="C49" s="24">
        <f>SUM(C46:C48)</f>
        <v>13</v>
      </c>
      <c r="D49" s="23">
        <f>SUM(D46:D48)</f>
        <v>12</v>
      </c>
      <c r="E49" s="24">
        <f>SUM(E46:E48)</f>
        <v>0</v>
      </c>
      <c r="F49" s="23">
        <f>SUM(F46:F48)</f>
        <v>0</v>
      </c>
      <c r="G49" s="20"/>
      <c r="H49" s="18" t="s">
        <v>82</v>
      </c>
      <c r="I49" s="19">
        <v>14</v>
      </c>
      <c r="J49" s="20">
        <v>8</v>
      </c>
      <c r="K49" s="21">
        <v>5</v>
      </c>
      <c r="L49" s="33">
        <v>1</v>
      </c>
      <c r="M49" s="33">
        <v>0</v>
      </c>
    </row>
    <row r="50" spans="1:13" ht="11.25" customHeight="1">
      <c r="A50" s="18" t="s">
        <v>83</v>
      </c>
      <c r="B50" s="19">
        <v>6</v>
      </c>
      <c r="C50" s="20">
        <v>3</v>
      </c>
      <c r="D50" s="21">
        <v>3</v>
      </c>
      <c r="E50" s="20">
        <v>0</v>
      </c>
      <c r="F50" s="19">
        <v>0</v>
      </c>
      <c r="G50" s="20"/>
      <c r="H50" s="26" t="s">
        <v>84</v>
      </c>
      <c r="I50" s="27">
        <v>21</v>
      </c>
      <c r="J50" s="28">
        <v>11</v>
      </c>
      <c r="K50" s="23">
        <v>10</v>
      </c>
      <c r="L50" s="34">
        <v>0</v>
      </c>
      <c r="M50" s="34">
        <v>0</v>
      </c>
    </row>
    <row r="51" spans="1:13" s="29" customFormat="1" ht="11.25" customHeight="1">
      <c r="A51" s="26" t="s">
        <v>85</v>
      </c>
      <c r="B51" s="27">
        <v>6</v>
      </c>
      <c r="C51" s="28">
        <v>4</v>
      </c>
      <c r="D51" s="23">
        <v>2</v>
      </c>
      <c r="E51" s="28">
        <v>0</v>
      </c>
      <c r="F51" s="27">
        <v>0</v>
      </c>
      <c r="G51" s="25"/>
      <c r="H51" s="18" t="s">
        <v>86</v>
      </c>
      <c r="I51" s="19">
        <v>1</v>
      </c>
      <c r="J51" s="20">
        <v>1</v>
      </c>
      <c r="K51" s="21">
        <v>0</v>
      </c>
      <c r="L51" s="33">
        <v>0</v>
      </c>
      <c r="M51" s="33">
        <v>0</v>
      </c>
    </row>
    <row r="52" spans="1:13" ht="11.25" customHeight="1">
      <c r="A52" s="26" t="s">
        <v>87</v>
      </c>
      <c r="B52" s="27">
        <v>13</v>
      </c>
      <c r="C52" s="28">
        <v>7</v>
      </c>
      <c r="D52" s="23">
        <v>6</v>
      </c>
      <c r="E52" s="28">
        <v>0</v>
      </c>
      <c r="F52" s="27">
        <v>0</v>
      </c>
      <c r="G52" s="20"/>
      <c r="H52" s="26" t="s">
        <v>88</v>
      </c>
      <c r="I52" s="27">
        <v>28</v>
      </c>
      <c r="J52" s="28">
        <v>12</v>
      </c>
      <c r="K52" s="23">
        <v>16</v>
      </c>
      <c r="L52" s="34">
        <v>0</v>
      </c>
      <c r="M52" s="34">
        <v>0</v>
      </c>
    </row>
    <row r="53" spans="1:13" ht="11.25" customHeight="1">
      <c r="A53" s="36" t="s">
        <v>47</v>
      </c>
      <c r="B53" s="21">
        <f>SUM(B50:B52)</f>
        <v>25</v>
      </c>
      <c r="C53" s="25">
        <f>SUM(C50:C52)</f>
        <v>14</v>
      </c>
      <c r="D53" s="21">
        <f>SUM(D50:D52)</f>
        <v>11</v>
      </c>
      <c r="E53" s="25">
        <f>SUM(E50:E52)</f>
        <v>0</v>
      </c>
      <c r="F53" s="21">
        <f>SUM(F50:F52)</f>
        <v>0</v>
      </c>
      <c r="G53" s="20"/>
      <c r="H53" s="18" t="s">
        <v>89</v>
      </c>
      <c r="I53" s="19">
        <v>10</v>
      </c>
      <c r="J53" s="20">
        <v>4</v>
      </c>
      <c r="K53" s="21">
        <v>6</v>
      </c>
      <c r="L53" s="33">
        <v>0</v>
      </c>
      <c r="M53" s="33">
        <v>0</v>
      </c>
    </row>
    <row r="54" spans="1:13" ht="11.25" customHeight="1">
      <c r="A54" s="22" t="s">
        <v>65</v>
      </c>
      <c r="B54" s="23">
        <f>SUM(B53,B49,B45,B40)</f>
        <v>104</v>
      </c>
      <c r="C54" s="24">
        <f>SUM(C53,C49,C45,C40)</f>
        <v>58</v>
      </c>
      <c r="D54" s="23">
        <f>SUM(D53,D49,D45,D40)</f>
        <v>46</v>
      </c>
      <c r="E54" s="24">
        <f>SUM(E53,E49,E45,E40)</f>
        <v>0</v>
      </c>
      <c r="F54" s="23">
        <f>SUM(F53,F49,F45,F40)</f>
        <v>0</v>
      </c>
      <c r="G54" s="20"/>
      <c r="H54" s="26" t="s">
        <v>90</v>
      </c>
      <c r="I54" s="27">
        <v>35</v>
      </c>
      <c r="J54" s="28">
        <v>19</v>
      </c>
      <c r="K54" s="23">
        <v>16</v>
      </c>
      <c r="L54" s="34">
        <v>0</v>
      </c>
      <c r="M54" s="34">
        <v>0</v>
      </c>
    </row>
    <row r="55" spans="1:13" ht="11.25" customHeight="1">
      <c r="A55" s="18" t="s">
        <v>91</v>
      </c>
      <c r="B55" s="19">
        <v>12</v>
      </c>
      <c r="C55" s="20">
        <v>7</v>
      </c>
      <c r="D55" s="21">
        <v>5</v>
      </c>
      <c r="E55" s="20">
        <v>0</v>
      </c>
      <c r="F55" s="19">
        <v>0</v>
      </c>
      <c r="G55" s="20"/>
      <c r="H55" s="18" t="s">
        <v>92</v>
      </c>
      <c r="I55" s="19">
        <v>8</v>
      </c>
      <c r="J55" s="20">
        <v>4</v>
      </c>
      <c r="K55" s="21">
        <v>4</v>
      </c>
      <c r="L55" s="33">
        <v>0</v>
      </c>
      <c r="M55" s="33">
        <v>0</v>
      </c>
    </row>
    <row r="56" spans="1:13" s="29" customFormat="1" ht="11.25" customHeight="1">
      <c r="A56" s="26" t="s">
        <v>93</v>
      </c>
      <c r="B56" s="27">
        <v>12</v>
      </c>
      <c r="C56" s="28">
        <v>4</v>
      </c>
      <c r="D56" s="23">
        <v>8</v>
      </c>
      <c r="E56" s="28">
        <v>0</v>
      </c>
      <c r="F56" s="27">
        <v>0</v>
      </c>
      <c r="G56" s="25"/>
      <c r="H56" s="26" t="s">
        <v>94</v>
      </c>
      <c r="I56" s="27">
        <v>14</v>
      </c>
      <c r="J56" s="28">
        <v>7</v>
      </c>
      <c r="K56" s="23">
        <v>7</v>
      </c>
      <c r="L56" s="34">
        <v>0</v>
      </c>
      <c r="M56" s="34">
        <v>0</v>
      </c>
    </row>
    <row r="57" spans="1:13" s="29" customFormat="1" ht="11.25" customHeight="1">
      <c r="A57" s="18" t="s">
        <v>95</v>
      </c>
      <c r="B57" s="19">
        <v>28</v>
      </c>
      <c r="C57" s="20">
        <v>13</v>
      </c>
      <c r="D57" s="21">
        <v>15</v>
      </c>
      <c r="E57" s="20">
        <v>0</v>
      </c>
      <c r="F57" s="19">
        <v>0</v>
      </c>
      <c r="G57" s="25"/>
      <c r="H57" s="18" t="s">
        <v>96</v>
      </c>
      <c r="I57" s="19">
        <v>7</v>
      </c>
      <c r="J57" s="20">
        <v>5</v>
      </c>
      <c r="K57" s="21">
        <v>2</v>
      </c>
      <c r="L57" s="33">
        <v>0</v>
      </c>
      <c r="M57" s="33">
        <v>0</v>
      </c>
    </row>
    <row r="58" spans="1:13" ht="11.25" customHeight="1">
      <c r="A58" s="26" t="s">
        <v>97</v>
      </c>
      <c r="B58" s="27">
        <v>18</v>
      </c>
      <c r="C58" s="28">
        <v>5</v>
      </c>
      <c r="D58" s="23">
        <v>13</v>
      </c>
      <c r="E58" s="28">
        <v>0</v>
      </c>
      <c r="F58" s="27">
        <v>0</v>
      </c>
      <c r="G58" s="20"/>
      <c r="H58" s="26" t="s">
        <v>98</v>
      </c>
      <c r="I58" s="27">
        <v>5</v>
      </c>
      <c r="J58" s="28">
        <v>1</v>
      </c>
      <c r="K58" s="23">
        <v>4</v>
      </c>
      <c r="L58" s="34">
        <v>0</v>
      </c>
      <c r="M58" s="34">
        <v>0</v>
      </c>
    </row>
    <row r="59" spans="1:13" ht="11.25" customHeight="1">
      <c r="A59" s="18" t="s">
        <v>99</v>
      </c>
      <c r="B59" s="19">
        <v>20</v>
      </c>
      <c r="C59" s="20">
        <v>7</v>
      </c>
      <c r="D59" s="21">
        <v>13</v>
      </c>
      <c r="E59" s="20">
        <v>0</v>
      </c>
      <c r="F59" s="19">
        <v>0</v>
      </c>
      <c r="G59" s="20"/>
      <c r="H59" s="36" t="s">
        <v>8</v>
      </c>
      <c r="I59" s="21">
        <f>SUM(I49:I58)</f>
        <v>143</v>
      </c>
      <c r="J59" s="25">
        <f>SUM(J49:J58)</f>
        <v>72</v>
      </c>
      <c r="K59" s="21">
        <f>SUM(K49:K58)</f>
        <v>70</v>
      </c>
      <c r="L59" s="37">
        <f>SUM(L49:L58)</f>
        <v>1</v>
      </c>
      <c r="M59" s="37">
        <f>SUM(M49:M58)</f>
        <v>0</v>
      </c>
    </row>
    <row r="60" spans="1:13" ht="11.25" customHeight="1">
      <c r="A60" s="22" t="s">
        <v>8</v>
      </c>
      <c r="B60" s="23">
        <f>SUM(B55:B59)</f>
        <v>90</v>
      </c>
      <c r="C60" s="24">
        <f>SUM(C55:C59)</f>
        <v>36</v>
      </c>
      <c r="D60" s="23">
        <f>SUM(D55:D59)</f>
        <v>54</v>
      </c>
      <c r="E60" s="24">
        <f>SUM(E55:E59)</f>
        <v>0</v>
      </c>
      <c r="F60" s="23">
        <f>SUM(F55:F59)</f>
        <v>0</v>
      </c>
      <c r="G60" s="20"/>
      <c r="H60" s="26" t="s">
        <v>100</v>
      </c>
      <c r="I60" s="27">
        <v>16</v>
      </c>
      <c r="J60" s="28">
        <v>8</v>
      </c>
      <c r="K60" s="23">
        <v>8</v>
      </c>
      <c r="L60" s="34">
        <v>0</v>
      </c>
      <c r="M60" s="34">
        <v>0</v>
      </c>
    </row>
    <row r="61" spans="1:13" ht="11.25" customHeight="1">
      <c r="A61" s="18" t="s">
        <v>101</v>
      </c>
      <c r="B61" s="19">
        <v>21</v>
      </c>
      <c r="C61" s="20">
        <v>9</v>
      </c>
      <c r="D61" s="21">
        <v>12</v>
      </c>
      <c r="E61" s="20">
        <v>0</v>
      </c>
      <c r="F61" s="19">
        <v>0</v>
      </c>
      <c r="G61" s="20"/>
      <c r="H61" s="18" t="s">
        <v>102</v>
      </c>
      <c r="I61" s="19">
        <v>17</v>
      </c>
      <c r="J61" s="20">
        <v>4</v>
      </c>
      <c r="K61" s="21">
        <v>13</v>
      </c>
      <c r="L61" s="33">
        <v>0</v>
      </c>
      <c r="M61" s="33">
        <v>0</v>
      </c>
    </row>
    <row r="62" spans="1:13" ht="11.25" customHeight="1">
      <c r="A62" s="26" t="s">
        <v>103</v>
      </c>
      <c r="B62" s="27">
        <v>18</v>
      </c>
      <c r="C62" s="28">
        <v>7</v>
      </c>
      <c r="D62" s="23">
        <v>11</v>
      </c>
      <c r="E62" s="28">
        <v>0</v>
      </c>
      <c r="F62" s="27">
        <v>0</v>
      </c>
      <c r="G62" s="20"/>
      <c r="H62" s="26" t="s">
        <v>104</v>
      </c>
      <c r="I62" s="27">
        <v>6</v>
      </c>
      <c r="J62" s="28">
        <v>5</v>
      </c>
      <c r="K62" s="23">
        <v>1</v>
      </c>
      <c r="L62" s="34">
        <v>0</v>
      </c>
      <c r="M62" s="34">
        <v>0</v>
      </c>
    </row>
    <row r="63" spans="1:13" s="29" customFormat="1" ht="11.25" customHeight="1">
      <c r="A63" s="36" t="s">
        <v>20</v>
      </c>
      <c r="B63" s="21">
        <f>SUM(B61:B62)</f>
        <v>39</v>
      </c>
      <c r="C63" s="25">
        <f>SUM(C61:C62)</f>
        <v>16</v>
      </c>
      <c r="D63" s="21">
        <f>SUM(D61:D62)</f>
        <v>23</v>
      </c>
      <c r="E63" s="25">
        <f>SUM(E61:E62)</f>
        <v>0</v>
      </c>
      <c r="F63" s="21">
        <f>SUM(F61:F62)</f>
        <v>0</v>
      </c>
      <c r="G63" s="25"/>
      <c r="H63" s="36" t="s">
        <v>8</v>
      </c>
      <c r="I63" s="21">
        <f>SUM(I60:I62)</f>
        <v>39</v>
      </c>
      <c r="J63" s="25">
        <f>SUM(J60:J62)</f>
        <v>17</v>
      </c>
      <c r="K63" s="21">
        <f>SUM(K60:K62)</f>
        <v>22</v>
      </c>
      <c r="L63" s="37">
        <f>SUM(L60:L62)</f>
        <v>0</v>
      </c>
      <c r="M63" s="37">
        <f>SUM(M60:M62)</f>
        <v>0</v>
      </c>
    </row>
    <row r="64" spans="1:13" ht="11.25" customHeight="1">
      <c r="A64" s="26" t="s">
        <v>105</v>
      </c>
      <c r="B64" s="27">
        <v>11</v>
      </c>
      <c r="C64" s="28">
        <v>7</v>
      </c>
      <c r="D64" s="23">
        <v>4</v>
      </c>
      <c r="E64" s="28">
        <v>0</v>
      </c>
      <c r="F64" s="27">
        <v>0</v>
      </c>
      <c r="G64" s="20"/>
      <c r="H64" s="26" t="s">
        <v>106</v>
      </c>
      <c r="I64" s="27">
        <v>6</v>
      </c>
      <c r="J64" s="28">
        <v>1</v>
      </c>
      <c r="K64" s="23">
        <v>5</v>
      </c>
      <c r="L64" s="34">
        <v>0</v>
      </c>
      <c r="M64" s="34">
        <v>0</v>
      </c>
    </row>
    <row r="65" spans="1:13" ht="11.25" customHeight="1">
      <c r="A65" s="18" t="s">
        <v>107</v>
      </c>
      <c r="B65" s="19">
        <v>12</v>
      </c>
      <c r="C65" s="20">
        <v>2</v>
      </c>
      <c r="D65" s="21">
        <v>10</v>
      </c>
      <c r="E65" s="20">
        <v>0</v>
      </c>
      <c r="F65" s="19">
        <v>0</v>
      </c>
      <c r="G65" s="20"/>
      <c r="H65" s="18" t="s">
        <v>108</v>
      </c>
      <c r="I65" s="19">
        <v>5</v>
      </c>
      <c r="J65" s="20">
        <v>2</v>
      </c>
      <c r="K65" s="21">
        <v>3</v>
      </c>
      <c r="L65" s="33">
        <v>0</v>
      </c>
      <c r="M65" s="33">
        <v>0</v>
      </c>
    </row>
    <row r="66" spans="1:13" s="29" customFormat="1" ht="11.25" customHeight="1">
      <c r="A66" s="22" t="s">
        <v>29</v>
      </c>
      <c r="B66" s="23">
        <f>SUM(B64:B65)</f>
        <v>23</v>
      </c>
      <c r="C66" s="24">
        <f>SUM(C64:C65)</f>
        <v>9</v>
      </c>
      <c r="D66" s="23">
        <f>SUM(D64:D65)</f>
        <v>14</v>
      </c>
      <c r="E66" s="24">
        <f>SUM(E64:E65)</f>
        <v>0</v>
      </c>
      <c r="F66" s="23">
        <f>SUM(F64:F65)</f>
        <v>0</v>
      </c>
      <c r="G66" s="25"/>
      <c r="H66" s="26" t="s">
        <v>109</v>
      </c>
      <c r="I66" s="27">
        <v>2</v>
      </c>
      <c r="J66" s="28">
        <v>0</v>
      </c>
      <c r="K66" s="23">
        <v>2</v>
      </c>
      <c r="L66" s="34">
        <v>0</v>
      </c>
      <c r="M66" s="34">
        <v>0</v>
      </c>
    </row>
    <row r="67" spans="1:13" ht="11.25" customHeight="1">
      <c r="A67" s="18" t="s">
        <v>110</v>
      </c>
      <c r="B67" s="19">
        <v>10</v>
      </c>
      <c r="C67" s="20">
        <v>1</v>
      </c>
      <c r="D67" s="21">
        <v>8</v>
      </c>
      <c r="E67" s="20">
        <v>1</v>
      </c>
      <c r="F67" s="19">
        <v>0</v>
      </c>
      <c r="G67" s="20"/>
      <c r="H67" s="36" t="s">
        <v>8</v>
      </c>
      <c r="I67" s="21">
        <f>SUM(I64:I66)</f>
        <v>13</v>
      </c>
      <c r="J67" s="25">
        <f>SUM(J64:J66)</f>
        <v>3</v>
      </c>
      <c r="K67" s="21">
        <f>SUM(K64:K66)</f>
        <v>10</v>
      </c>
      <c r="L67" s="37">
        <f>SUM(L64:L66)</f>
        <v>0</v>
      </c>
      <c r="M67" s="37">
        <f>SUM(M64:M66)</f>
        <v>0</v>
      </c>
    </row>
    <row r="68" spans="1:13" ht="11.25" customHeight="1">
      <c r="A68" s="26" t="s">
        <v>111</v>
      </c>
      <c r="B68" s="27">
        <v>8</v>
      </c>
      <c r="C68" s="28">
        <v>4</v>
      </c>
      <c r="D68" s="23">
        <v>4</v>
      </c>
      <c r="E68" s="28">
        <v>0</v>
      </c>
      <c r="F68" s="27">
        <v>0</v>
      </c>
      <c r="G68" s="20"/>
      <c r="H68" s="26" t="s">
        <v>112</v>
      </c>
      <c r="I68" s="27">
        <v>19</v>
      </c>
      <c r="J68" s="28">
        <v>7</v>
      </c>
      <c r="K68" s="23">
        <v>12</v>
      </c>
      <c r="L68" s="34">
        <v>0</v>
      </c>
      <c r="M68" s="34">
        <v>0</v>
      </c>
    </row>
    <row r="69" spans="1:13" s="29" customFormat="1" ht="11.25" customHeight="1">
      <c r="A69" s="36" t="s">
        <v>38</v>
      </c>
      <c r="B69" s="21">
        <f>SUM(B67:B68)</f>
        <v>18</v>
      </c>
      <c r="C69" s="25">
        <f>SUM(C67:C68)</f>
        <v>5</v>
      </c>
      <c r="D69" s="21">
        <f>SUM(D67:D68)</f>
        <v>12</v>
      </c>
      <c r="E69" s="25">
        <f>SUM(E67:E68)</f>
        <v>1</v>
      </c>
      <c r="F69" s="21">
        <f>SUM(F67:F68)</f>
        <v>0</v>
      </c>
      <c r="G69" s="25"/>
      <c r="H69" s="18" t="s">
        <v>113</v>
      </c>
      <c r="I69" s="19">
        <v>13</v>
      </c>
      <c r="J69" s="20">
        <v>2</v>
      </c>
      <c r="K69" s="21">
        <v>11</v>
      </c>
      <c r="L69" s="33">
        <v>0</v>
      </c>
      <c r="M69" s="33">
        <v>0</v>
      </c>
    </row>
    <row r="70" spans="1:13" ht="11.25" customHeight="1">
      <c r="A70" s="26" t="s">
        <v>114</v>
      </c>
      <c r="B70" s="27">
        <v>11</v>
      </c>
      <c r="C70" s="28">
        <v>6</v>
      </c>
      <c r="D70" s="23">
        <v>5</v>
      </c>
      <c r="E70" s="28">
        <v>0</v>
      </c>
      <c r="F70" s="27">
        <v>0</v>
      </c>
      <c r="G70" s="20"/>
      <c r="H70" s="26" t="s">
        <v>115</v>
      </c>
      <c r="I70" s="27">
        <v>14</v>
      </c>
      <c r="J70" s="28">
        <v>5</v>
      </c>
      <c r="K70" s="23">
        <v>9</v>
      </c>
      <c r="L70" s="34">
        <v>0</v>
      </c>
      <c r="M70" s="34">
        <v>0</v>
      </c>
    </row>
    <row r="71" spans="1:13" ht="11.25" customHeight="1">
      <c r="A71" s="18" t="s">
        <v>116</v>
      </c>
      <c r="B71" s="19">
        <v>14</v>
      </c>
      <c r="C71" s="20">
        <v>3</v>
      </c>
      <c r="D71" s="21">
        <v>11</v>
      </c>
      <c r="E71" s="20">
        <v>0</v>
      </c>
      <c r="F71" s="19">
        <v>0</v>
      </c>
      <c r="G71" s="20"/>
      <c r="H71" s="36" t="s">
        <v>8</v>
      </c>
      <c r="I71" s="21">
        <f>SUM(I68:I70)</f>
        <v>46</v>
      </c>
      <c r="J71" s="25">
        <f>SUM(J68:J70)</f>
        <v>14</v>
      </c>
      <c r="K71" s="21">
        <f>SUM(K68:K70)</f>
        <v>32</v>
      </c>
      <c r="L71" s="37">
        <f>SUM(L68:L70)</f>
        <v>0</v>
      </c>
      <c r="M71" s="37">
        <f>SUM(M68:M70)</f>
        <v>0</v>
      </c>
    </row>
    <row r="72" spans="1:13" s="29" customFormat="1" ht="11.25" customHeight="1">
      <c r="A72" s="26" t="s">
        <v>117</v>
      </c>
      <c r="B72" s="27">
        <v>5</v>
      </c>
      <c r="C72" s="28">
        <v>1</v>
      </c>
      <c r="D72" s="23">
        <v>4</v>
      </c>
      <c r="E72" s="28">
        <v>0</v>
      </c>
      <c r="F72" s="27">
        <v>0</v>
      </c>
      <c r="G72" s="25"/>
      <c r="H72" s="26" t="s">
        <v>118</v>
      </c>
      <c r="I72" s="27">
        <v>28</v>
      </c>
      <c r="J72" s="28">
        <v>7</v>
      </c>
      <c r="K72" s="23">
        <v>21</v>
      </c>
      <c r="L72" s="34">
        <v>0</v>
      </c>
      <c r="M72" s="34">
        <v>0</v>
      </c>
    </row>
    <row r="73" spans="1:13" ht="11.25" customHeight="1">
      <c r="A73" s="36" t="s">
        <v>47</v>
      </c>
      <c r="B73" s="21">
        <f>SUM(B70:B72)</f>
        <v>30</v>
      </c>
      <c r="C73" s="25">
        <f>SUM(C70:C72)</f>
        <v>10</v>
      </c>
      <c r="D73" s="21">
        <f>SUM(D70:D72)</f>
        <v>20</v>
      </c>
      <c r="E73" s="25">
        <f>SUM(E70:E72)</f>
        <v>0</v>
      </c>
      <c r="F73" s="21">
        <f>SUM(F70:F72)</f>
        <v>0</v>
      </c>
      <c r="G73" s="20"/>
      <c r="H73" s="36" t="s">
        <v>8</v>
      </c>
      <c r="I73" s="21">
        <f>SUM(I72)</f>
        <v>28</v>
      </c>
      <c r="J73" s="25">
        <f>SUM(J72)</f>
        <v>7</v>
      </c>
      <c r="K73" s="21">
        <f>SUM(K72)</f>
        <v>21</v>
      </c>
      <c r="L73" s="37">
        <f>SUM(L72)</f>
        <v>0</v>
      </c>
      <c r="M73" s="37">
        <f>SUM(M72)</f>
        <v>0</v>
      </c>
    </row>
    <row r="74" spans="1:13" ht="11.25" customHeight="1">
      <c r="A74" s="22" t="s">
        <v>8</v>
      </c>
      <c r="B74" s="23">
        <f>SUM(B73,B69,B66,B63)</f>
        <v>110</v>
      </c>
      <c r="C74" s="24">
        <f>SUM(C73,C69,C66,C63)</f>
        <v>40</v>
      </c>
      <c r="D74" s="23">
        <f>SUM(D73,D69,D66,D63)</f>
        <v>69</v>
      </c>
      <c r="E74" s="24">
        <f>SUM(E73,E69,E66,E63)</f>
        <v>1</v>
      </c>
      <c r="F74" s="23">
        <f>SUM(F73,F69,F66,F63)</f>
        <v>0</v>
      </c>
      <c r="G74" s="20"/>
      <c r="H74" s="26" t="s">
        <v>119</v>
      </c>
      <c r="I74" s="27">
        <v>15</v>
      </c>
      <c r="J74" s="28">
        <v>8</v>
      </c>
      <c r="K74" s="23">
        <v>7</v>
      </c>
      <c r="L74" s="34">
        <v>0</v>
      </c>
      <c r="M74" s="34">
        <v>0</v>
      </c>
    </row>
    <row r="75" spans="1:13" ht="11.25" customHeight="1">
      <c r="A75" s="18" t="s">
        <v>120</v>
      </c>
      <c r="B75" s="19">
        <v>24</v>
      </c>
      <c r="C75" s="20">
        <v>13</v>
      </c>
      <c r="D75" s="21">
        <v>11</v>
      </c>
      <c r="E75" s="20">
        <v>0</v>
      </c>
      <c r="F75" s="19">
        <v>0</v>
      </c>
      <c r="G75" s="20"/>
      <c r="H75" s="18" t="s">
        <v>121</v>
      </c>
      <c r="I75" s="19">
        <v>8</v>
      </c>
      <c r="J75" s="20">
        <v>3</v>
      </c>
      <c r="K75" s="21">
        <v>5</v>
      </c>
      <c r="L75" s="33">
        <v>0</v>
      </c>
      <c r="M75" s="33">
        <v>0</v>
      </c>
    </row>
    <row r="76" spans="1:13" s="29" customFormat="1" ht="11.25" customHeight="1">
      <c r="A76" s="22" t="s">
        <v>8</v>
      </c>
      <c r="B76" s="23">
        <f>SUM(B75)</f>
        <v>24</v>
      </c>
      <c r="C76" s="24">
        <f>SUM(C75)</f>
        <v>13</v>
      </c>
      <c r="D76" s="23">
        <f>SUM(D75)</f>
        <v>11</v>
      </c>
      <c r="E76" s="24">
        <f>SUM(E75)</f>
        <v>0</v>
      </c>
      <c r="F76" s="23">
        <f>SUM(F75)</f>
        <v>0</v>
      </c>
      <c r="G76" s="25"/>
      <c r="H76" s="26" t="s">
        <v>122</v>
      </c>
      <c r="I76" s="27">
        <v>7</v>
      </c>
      <c r="J76" s="28">
        <v>4</v>
      </c>
      <c r="K76" s="23">
        <v>3</v>
      </c>
      <c r="L76" s="34">
        <v>0</v>
      </c>
      <c r="M76" s="34">
        <v>0</v>
      </c>
    </row>
    <row r="77" spans="1:13" s="29" customFormat="1" ht="11.25" customHeight="1">
      <c r="A77" s="18" t="s">
        <v>123</v>
      </c>
      <c r="B77" s="19">
        <v>13</v>
      </c>
      <c r="C77" s="20">
        <v>7</v>
      </c>
      <c r="D77" s="21">
        <v>6</v>
      </c>
      <c r="E77" s="20">
        <v>0</v>
      </c>
      <c r="F77" s="19">
        <v>0</v>
      </c>
      <c r="G77" s="25"/>
      <c r="H77" s="36" t="s">
        <v>8</v>
      </c>
      <c r="I77" s="21">
        <f>SUM(I74:I76)</f>
        <v>30</v>
      </c>
      <c r="J77" s="25">
        <f>SUM(J74:J76)</f>
        <v>15</v>
      </c>
      <c r="K77" s="21">
        <f>SUM(K74:K76)</f>
        <v>15</v>
      </c>
      <c r="L77" s="37">
        <f>SUM(L74:L76)</f>
        <v>0</v>
      </c>
      <c r="M77" s="37">
        <f>SUM(M74:M76)</f>
        <v>0</v>
      </c>
    </row>
    <row r="78" spans="1:13" ht="11.25" customHeight="1">
      <c r="A78" s="22" t="s">
        <v>8</v>
      </c>
      <c r="B78" s="23">
        <f>SUM(B77)</f>
        <v>13</v>
      </c>
      <c r="C78" s="24">
        <f>SUM(C77)</f>
        <v>7</v>
      </c>
      <c r="D78" s="23">
        <f>SUM(D77)</f>
        <v>6</v>
      </c>
      <c r="E78" s="24">
        <f>SUM(E77)</f>
        <v>0</v>
      </c>
      <c r="F78" s="23">
        <f>SUM(F77)</f>
        <v>0</v>
      </c>
      <c r="G78" s="20"/>
      <c r="H78" s="26" t="s">
        <v>124</v>
      </c>
      <c r="I78" s="27">
        <v>15</v>
      </c>
      <c r="J78" s="28">
        <v>6</v>
      </c>
      <c r="K78" s="23">
        <v>8</v>
      </c>
      <c r="L78" s="34">
        <v>1</v>
      </c>
      <c r="M78" s="34">
        <v>0</v>
      </c>
    </row>
    <row r="79" spans="1:13" s="29" customFormat="1" ht="11.25" customHeight="1">
      <c r="A79" s="18" t="s">
        <v>125</v>
      </c>
      <c r="B79" s="19">
        <v>31</v>
      </c>
      <c r="C79" s="20">
        <v>12</v>
      </c>
      <c r="D79" s="21">
        <v>19</v>
      </c>
      <c r="E79" s="20">
        <v>0</v>
      </c>
      <c r="F79" s="19">
        <v>0</v>
      </c>
      <c r="G79" s="25"/>
      <c r="H79" s="36" t="s">
        <v>8</v>
      </c>
      <c r="I79" s="21">
        <f>SUM(I78)</f>
        <v>15</v>
      </c>
      <c r="J79" s="25">
        <f>SUM(J78)</f>
        <v>6</v>
      </c>
      <c r="K79" s="21">
        <f>SUM(K78)</f>
        <v>8</v>
      </c>
      <c r="L79" s="37">
        <f>SUM(L78)</f>
        <v>1</v>
      </c>
      <c r="M79" s="37">
        <f>SUM(M78)</f>
        <v>0</v>
      </c>
    </row>
    <row r="80" spans="1:13" ht="11.25" customHeight="1">
      <c r="A80" s="26" t="s">
        <v>126</v>
      </c>
      <c r="B80" s="27">
        <v>21</v>
      </c>
      <c r="C80" s="28">
        <v>9</v>
      </c>
      <c r="D80" s="23">
        <v>12</v>
      </c>
      <c r="E80" s="28">
        <v>0</v>
      </c>
      <c r="F80" s="27">
        <v>0</v>
      </c>
      <c r="G80" s="20"/>
      <c r="H80" s="26" t="s">
        <v>127</v>
      </c>
      <c r="I80" s="27">
        <v>88</v>
      </c>
      <c r="J80" s="28">
        <v>24</v>
      </c>
      <c r="K80" s="23">
        <v>37</v>
      </c>
      <c r="L80" s="34">
        <v>27</v>
      </c>
      <c r="M80" s="34">
        <v>0</v>
      </c>
    </row>
    <row r="81" spans="1:13" s="29" customFormat="1" ht="11.25" customHeight="1">
      <c r="A81" s="36" t="s">
        <v>8</v>
      </c>
      <c r="B81" s="21">
        <f>SUM(B79:B80)</f>
        <v>52</v>
      </c>
      <c r="C81" s="25">
        <f>SUM(C79:C80)</f>
        <v>21</v>
      </c>
      <c r="D81" s="21">
        <f>SUM(D79:D80)</f>
        <v>31</v>
      </c>
      <c r="E81" s="25">
        <f>SUM(E79:E80)</f>
        <v>0</v>
      </c>
      <c r="F81" s="21">
        <f>SUM(F79:F80)</f>
        <v>0</v>
      </c>
      <c r="G81" s="25"/>
      <c r="H81" s="18" t="s">
        <v>128</v>
      </c>
      <c r="I81" s="19">
        <v>100</v>
      </c>
      <c r="J81" s="20">
        <v>40</v>
      </c>
      <c r="K81" s="21">
        <v>25</v>
      </c>
      <c r="L81" s="33">
        <v>35</v>
      </c>
      <c r="M81" s="33">
        <v>0</v>
      </c>
    </row>
    <row r="82" spans="1:13" ht="11.25" customHeight="1">
      <c r="A82" s="26" t="s">
        <v>129</v>
      </c>
      <c r="B82" s="27">
        <v>20</v>
      </c>
      <c r="C82" s="28">
        <v>9</v>
      </c>
      <c r="D82" s="23">
        <v>11</v>
      </c>
      <c r="E82" s="28">
        <v>0</v>
      </c>
      <c r="F82" s="27">
        <v>0</v>
      </c>
      <c r="G82" s="20"/>
      <c r="H82" s="26" t="s">
        <v>130</v>
      </c>
      <c r="I82" s="27">
        <v>106</v>
      </c>
      <c r="J82" s="28">
        <v>27</v>
      </c>
      <c r="K82" s="23">
        <v>45</v>
      </c>
      <c r="L82" s="34">
        <v>34</v>
      </c>
      <c r="M82" s="34">
        <v>0</v>
      </c>
    </row>
    <row r="83" spans="1:13" ht="11.25" customHeight="1">
      <c r="A83" s="18" t="s">
        <v>131</v>
      </c>
      <c r="B83" s="19">
        <v>13</v>
      </c>
      <c r="C83" s="20">
        <v>4</v>
      </c>
      <c r="D83" s="21">
        <v>9</v>
      </c>
      <c r="E83" s="20">
        <v>0</v>
      </c>
      <c r="F83" s="19">
        <v>0</v>
      </c>
      <c r="G83" s="20"/>
      <c r="H83" s="18" t="s">
        <v>132</v>
      </c>
      <c r="I83" s="19">
        <v>34</v>
      </c>
      <c r="J83" s="20">
        <v>16</v>
      </c>
      <c r="K83" s="21">
        <v>17</v>
      </c>
      <c r="L83" s="33">
        <v>1</v>
      </c>
      <c r="M83" s="33">
        <v>0</v>
      </c>
    </row>
    <row r="84" spans="1:13" s="29" customFormat="1" ht="11.25" customHeight="1">
      <c r="A84" s="26" t="s">
        <v>133</v>
      </c>
      <c r="B84" s="27">
        <v>22</v>
      </c>
      <c r="C84" s="28">
        <v>12</v>
      </c>
      <c r="D84" s="23">
        <v>10</v>
      </c>
      <c r="E84" s="28">
        <v>0</v>
      </c>
      <c r="F84" s="27">
        <v>0</v>
      </c>
      <c r="G84" s="25"/>
      <c r="H84" s="22" t="s">
        <v>8</v>
      </c>
      <c r="I84" s="23">
        <f>SUM(I80:I83)</f>
        <v>328</v>
      </c>
      <c r="J84" s="24">
        <f>SUM(J80:J83)</f>
        <v>107</v>
      </c>
      <c r="K84" s="23">
        <f>SUM(K80:K83)</f>
        <v>124</v>
      </c>
      <c r="L84" s="35">
        <f>SUM(L80:L83)</f>
        <v>97</v>
      </c>
      <c r="M84" s="35">
        <f>SUM(M80:M83)</f>
        <v>0</v>
      </c>
    </row>
    <row r="85" spans="1:13" ht="11.25" customHeight="1">
      <c r="A85" s="18" t="s">
        <v>134</v>
      </c>
      <c r="B85" s="19">
        <v>6</v>
      </c>
      <c r="C85" s="20">
        <v>2</v>
      </c>
      <c r="D85" s="21">
        <v>4</v>
      </c>
      <c r="E85" s="20">
        <v>0</v>
      </c>
      <c r="F85" s="19">
        <v>0</v>
      </c>
      <c r="G85" s="20"/>
      <c r="H85" s="38" t="s">
        <v>135</v>
      </c>
      <c r="I85" s="39">
        <f>SUM(I84,I79,I77,I73,I71,I67,I63,I59,I48,I45,I42,I40,I6,B90,B81,B78,B76,B74,B60,B36,B33,B30,B28,B22,B19,B15,B5)</f>
        <v>1619</v>
      </c>
      <c r="J85" s="40">
        <f>SUM(J84,J79,J77,J73,J71,J67,J63,J59,J48,J45,J42,J40,J6,C90,C81,C78,C76,C74,C60,C36,C33,C30,C28,C22,C19,C15,C5)</f>
        <v>650</v>
      </c>
      <c r="K85" s="39">
        <f>SUM(K84,K79,K77,K73,K71,K67,K63,K59,K48,K45,K42,K40,K6,D90,D81,D78,D76,D74,D60,D36,D33,D30,D28,D22,D19,D15,D5)</f>
        <v>863</v>
      </c>
      <c r="L85" s="41">
        <f>SUM(L84,L79,L77,L73,L71,L67,L63,L59,L48,L45,L42,L40,L6,E90,E81,E78,E76,E74,E60,E36,E33,E30,E28,E22,E19,E15,E5)</f>
        <v>106</v>
      </c>
      <c r="M85" s="41">
        <f>SUM(M84,M79,M77,M73,M71,M67,M63,M59,M48,M45,M42,M40,M6,F90,F81,F78,F76,F74,F60,F36,F33,F30,F28,F22,F19,F15,F5)</f>
        <v>0</v>
      </c>
    </row>
    <row r="86" spans="1:13" ht="11.25" customHeight="1">
      <c r="A86" s="26" t="s">
        <v>136</v>
      </c>
      <c r="B86" s="27">
        <v>12</v>
      </c>
      <c r="C86" s="28">
        <v>4</v>
      </c>
      <c r="D86" s="23">
        <v>8</v>
      </c>
      <c r="E86" s="28">
        <v>0</v>
      </c>
      <c r="F86" s="27">
        <v>0</v>
      </c>
      <c r="G86" s="20"/>
      <c r="H86" s="22" t="s">
        <v>137</v>
      </c>
      <c r="I86" s="23">
        <f>SUM(B54,I37)</f>
        <v>339</v>
      </c>
      <c r="J86" s="24">
        <f>SUM(C54,J37)</f>
        <v>152</v>
      </c>
      <c r="K86" s="23">
        <f>SUM(D54,K37)</f>
        <v>182</v>
      </c>
      <c r="L86" s="35">
        <f>SUM(E54,L37)</f>
        <v>5</v>
      </c>
      <c r="M86" s="35">
        <f>SUM(F54,M37)</f>
        <v>0</v>
      </c>
    </row>
    <row r="87" spans="1:13" ht="11.25" customHeight="1">
      <c r="A87" s="18" t="s">
        <v>138</v>
      </c>
      <c r="B87" s="19">
        <v>18</v>
      </c>
      <c r="C87" s="20">
        <v>5</v>
      </c>
      <c r="D87" s="21">
        <v>12</v>
      </c>
      <c r="E87" s="20">
        <v>1</v>
      </c>
      <c r="F87" s="19">
        <v>0</v>
      </c>
      <c r="G87" s="20"/>
      <c r="H87" s="30" t="s">
        <v>139</v>
      </c>
      <c r="I87" s="31">
        <f>SUM(I85:I86)</f>
        <v>1958</v>
      </c>
      <c r="J87" s="32">
        <f>SUM(J85:J86)</f>
        <v>802</v>
      </c>
      <c r="K87" s="31">
        <f>SUM(K85:K86)</f>
        <v>1045</v>
      </c>
      <c r="L87" s="42">
        <f>SUM(L85:L86)</f>
        <v>111</v>
      </c>
      <c r="M87" s="42">
        <f>SUM(M85:M86)</f>
        <v>0</v>
      </c>
    </row>
    <row r="88" spans="1:7" ht="11.25" customHeight="1">
      <c r="A88" s="26" t="s">
        <v>140</v>
      </c>
      <c r="B88" s="27">
        <v>9</v>
      </c>
      <c r="C88" s="28">
        <v>5</v>
      </c>
      <c r="D88" s="23">
        <v>4</v>
      </c>
      <c r="E88" s="28">
        <v>0</v>
      </c>
      <c r="F88" s="27">
        <v>0</v>
      </c>
      <c r="G88" s="20"/>
    </row>
    <row r="89" spans="1:7" ht="11.25" customHeight="1">
      <c r="A89" s="18" t="s">
        <v>141</v>
      </c>
      <c r="B89" s="19">
        <v>17</v>
      </c>
      <c r="C89" s="20">
        <v>12</v>
      </c>
      <c r="D89" s="21">
        <v>5</v>
      </c>
      <c r="E89" s="20">
        <v>0</v>
      </c>
      <c r="F89" s="19">
        <v>0</v>
      </c>
      <c r="G89" s="20"/>
    </row>
    <row r="90" spans="1:13" ht="11.25" customHeight="1">
      <c r="A90" s="22" t="s">
        <v>8</v>
      </c>
      <c r="B90" s="23">
        <f>SUM(B82:B89)</f>
        <v>117</v>
      </c>
      <c r="C90" s="24">
        <f>SUM(C82:C89)</f>
        <v>53</v>
      </c>
      <c r="D90" s="23">
        <f>SUM(D82:D89)</f>
        <v>63</v>
      </c>
      <c r="E90" s="24">
        <f>SUM(E82:E89)</f>
        <v>1</v>
      </c>
      <c r="F90" s="23">
        <f>SUM(F82:F89)</f>
        <v>0</v>
      </c>
      <c r="G90" s="20"/>
      <c r="K90" s="43"/>
      <c r="L90"/>
      <c r="M90"/>
    </row>
    <row r="91" ht="11.25" customHeight="1">
      <c r="G91" s="20"/>
    </row>
    <row r="92" ht="11.25" customHeight="1">
      <c r="G92" s="20"/>
    </row>
    <row r="93" s="29" customFormat="1" ht="11.25" customHeight="1">
      <c r="G93" s="25"/>
    </row>
    <row r="94" ht="11.25" customHeight="1">
      <c r="G94" s="20"/>
    </row>
    <row r="95" ht="11.25" customHeight="1">
      <c r="G95" s="20"/>
    </row>
    <row r="96" s="29" customFormat="1" ht="11.25" customHeight="1">
      <c r="G96" s="25"/>
    </row>
    <row r="97" s="6" customFormat="1" ht="69.75" customHeight="1">
      <c r="G97" s="4"/>
    </row>
    <row r="98" ht="11.25">
      <c r="G98" s="11"/>
    </row>
    <row r="99" ht="11.25">
      <c r="G99" s="11"/>
    </row>
    <row r="100" ht="11.25">
      <c r="G100" s="20"/>
    </row>
    <row r="101" ht="11.25">
      <c r="G101" s="20"/>
    </row>
    <row r="102" ht="11.25">
      <c r="G102" s="20"/>
    </row>
    <row r="103" ht="11.25">
      <c r="G103" s="20"/>
    </row>
    <row r="104" ht="11.25">
      <c r="G104" s="20"/>
    </row>
    <row r="105" s="29" customFormat="1" ht="11.25">
      <c r="G105" s="25"/>
    </row>
    <row r="106" ht="11.25">
      <c r="G106" s="20"/>
    </row>
    <row r="107" ht="11.25">
      <c r="G107" s="20"/>
    </row>
    <row r="108" ht="11.25">
      <c r="G108" s="20"/>
    </row>
    <row r="109" ht="11.25">
      <c r="G109" s="20"/>
    </row>
    <row r="110" ht="11.25">
      <c r="G110" s="20"/>
    </row>
    <row r="111" s="29" customFormat="1" ht="11.25">
      <c r="G111" s="25"/>
    </row>
    <row r="112" ht="11.25">
      <c r="G112" s="20"/>
    </row>
    <row r="113" ht="11.25">
      <c r="G113" s="20"/>
    </row>
    <row r="114" ht="11.25">
      <c r="G114" s="20"/>
    </row>
    <row r="115" ht="11.25">
      <c r="G115" s="20"/>
    </row>
    <row r="116" ht="11.25">
      <c r="G116" s="20"/>
    </row>
    <row r="117" s="29" customFormat="1" ht="11.25">
      <c r="G117" s="25"/>
    </row>
    <row r="118" ht="11.25">
      <c r="G118" s="20"/>
    </row>
    <row r="119" ht="11.25">
      <c r="G119" s="20"/>
    </row>
    <row r="120" ht="11.25">
      <c r="G120" s="20"/>
    </row>
    <row r="121" ht="11.25">
      <c r="G121" s="20"/>
    </row>
    <row r="122" ht="11.25">
      <c r="G122" s="20"/>
    </row>
    <row r="123" s="29" customFormat="1" ht="11.25">
      <c r="G123" s="25"/>
    </row>
    <row r="124" ht="11.25">
      <c r="G124" s="20"/>
    </row>
    <row r="125" ht="11.25">
      <c r="G125" s="20"/>
    </row>
    <row r="126" ht="11.25">
      <c r="G126" s="20"/>
    </row>
    <row r="127" ht="11.25">
      <c r="G127" s="20"/>
    </row>
    <row r="128" ht="11.25">
      <c r="G128" s="20"/>
    </row>
    <row r="129" s="29" customFormat="1" ht="11.25">
      <c r="G129" s="25"/>
    </row>
    <row r="130" ht="11.25">
      <c r="G130" s="20"/>
    </row>
    <row r="131" ht="11.25">
      <c r="G131" s="20"/>
    </row>
    <row r="132" ht="11.25">
      <c r="G132" s="20"/>
    </row>
    <row r="133" ht="11.25">
      <c r="G133" s="20"/>
    </row>
    <row r="134" ht="11.25">
      <c r="G134" s="20"/>
    </row>
    <row r="135" s="29" customFormat="1" ht="11.25">
      <c r="G135" s="25"/>
    </row>
    <row r="136" s="29" customFormat="1" ht="11.25">
      <c r="G136" s="25"/>
    </row>
    <row r="137" ht="11.25">
      <c r="G137" s="20"/>
    </row>
    <row r="138" ht="11.25">
      <c r="G138" s="20"/>
    </row>
    <row r="139" s="29" customFormat="1" ht="11.25">
      <c r="G139" s="25"/>
    </row>
    <row r="140" ht="11.25">
      <c r="G140" s="20"/>
    </row>
    <row r="141" s="29" customFormat="1" ht="11.25">
      <c r="G141" s="25"/>
    </row>
    <row r="142" ht="11.25">
      <c r="G142" s="20"/>
    </row>
    <row r="143" ht="11.25">
      <c r="G143" s="20"/>
    </row>
    <row r="144" s="29" customFormat="1" ht="11.25">
      <c r="G144" s="25"/>
    </row>
    <row r="145" ht="11.25">
      <c r="G145" s="20"/>
    </row>
    <row r="146" ht="11.25">
      <c r="G146" s="20"/>
    </row>
    <row r="147" s="29" customFormat="1" ht="11.25">
      <c r="G147" s="25"/>
    </row>
    <row r="148" ht="11.25">
      <c r="G148" s="20"/>
    </row>
    <row r="149" ht="11.25">
      <c r="G149" s="20"/>
    </row>
    <row r="150" ht="11.25">
      <c r="G150" s="20"/>
    </row>
    <row r="151" ht="11.25">
      <c r="G151" s="20"/>
    </row>
    <row r="152" ht="11.25">
      <c r="G152" s="20"/>
    </row>
    <row r="153" ht="11.25">
      <c r="G153" s="20"/>
    </row>
    <row r="154" ht="11.25">
      <c r="G154" s="20"/>
    </row>
    <row r="155" ht="11.25">
      <c r="G155" s="20"/>
    </row>
    <row r="156" ht="11.25">
      <c r="G156" s="20"/>
    </row>
    <row r="157" ht="11.25">
      <c r="G157" s="20"/>
    </row>
    <row r="158" s="29" customFormat="1" ht="11.25">
      <c r="G158" s="25"/>
    </row>
    <row r="159" ht="11.25">
      <c r="G159" s="20"/>
    </row>
    <row r="160" ht="11.25">
      <c r="G160" s="20"/>
    </row>
    <row r="161" ht="11.25">
      <c r="G161" s="20"/>
    </row>
    <row r="162" s="29" customFormat="1" ht="11.25">
      <c r="G162" s="25"/>
    </row>
    <row r="163" ht="11.25">
      <c r="G163" s="20"/>
    </row>
    <row r="164" ht="11.25">
      <c r="G164" s="20"/>
    </row>
    <row r="165" ht="11.25">
      <c r="G165" s="20"/>
    </row>
    <row r="166" s="29" customFormat="1" ht="11.25">
      <c r="G166" s="25"/>
    </row>
    <row r="167" ht="11.25">
      <c r="G167" s="20"/>
    </row>
    <row r="168" ht="11.25">
      <c r="G168" s="20"/>
    </row>
    <row r="169" ht="11.25">
      <c r="G169" s="20"/>
    </row>
    <row r="170" s="29" customFormat="1" ht="11.25">
      <c r="G170" s="25"/>
    </row>
    <row r="171" ht="11.25">
      <c r="G171" s="20"/>
    </row>
    <row r="172" s="29" customFormat="1" ht="11.25">
      <c r="G172" s="25"/>
    </row>
    <row r="173" ht="11.25">
      <c r="G173" s="20"/>
    </row>
    <row r="174" ht="11.25">
      <c r="G174" s="20"/>
    </row>
    <row r="175" ht="11.25">
      <c r="G175" s="20"/>
    </row>
    <row r="176" s="29" customFormat="1" ht="11.25">
      <c r="G176" s="25"/>
    </row>
    <row r="177" ht="11.25">
      <c r="G177" s="20"/>
    </row>
    <row r="178" s="29" customFormat="1" ht="11.25">
      <c r="G178" s="25"/>
    </row>
    <row r="179" ht="11.25">
      <c r="G179" s="20"/>
    </row>
    <row r="180" ht="11.25">
      <c r="G180" s="20"/>
    </row>
    <row r="181" ht="11.25">
      <c r="G181" s="20"/>
    </row>
    <row r="182" ht="11.25">
      <c r="G182" s="20"/>
    </row>
    <row r="183" s="29" customFormat="1" ht="11.25">
      <c r="G183" s="25"/>
    </row>
    <row r="184" ht="11.25">
      <c r="G184" s="11"/>
    </row>
    <row r="185" ht="11.25">
      <c r="G185" s="11"/>
    </row>
    <row r="186" s="29" customFormat="1" ht="11.25">
      <c r="G186" s="25"/>
    </row>
    <row r="187" s="29" customFormat="1" ht="11.25">
      <c r="G187" s="25"/>
    </row>
    <row r="188" s="29" customFormat="1" ht="11.25">
      <c r="G188" s="25"/>
    </row>
  </sheetData>
  <sheetProtection/>
  <printOptions horizontalCentered="1"/>
  <pageMargins left="0" right="0" top="0.75" bottom="0.5" header="0.25" footer="0.25"/>
  <pageSetup horizontalDpi="600" verticalDpi="600" orientation="portrait" paperSize="5" scale="85" r:id="rId1"/>
  <headerFooter alignWithMargins="0">
    <oddHeader>&amp;CChautauqua County Board of Elections
Primary Election September 12,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0.7109375" style="0" customWidth="1"/>
    <col min="2" max="14" width="5.28125" style="0" customWidth="1"/>
  </cols>
  <sheetData>
    <row r="1" ht="12.75">
      <c r="A1" s="69" t="s">
        <v>178</v>
      </c>
    </row>
    <row r="2" spans="1:8" ht="64.5" customHeight="1">
      <c r="A2" s="1" t="s">
        <v>168</v>
      </c>
      <c r="B2" s="2" t="s">
        <v>0</v>
      </c>
      <c r="C2" s="3" t="s">
        <v>174</v>
      </c>
      <c r="D2" s="2" t="s">
        <v>175</v>
      </c>
      <c r="E2" s="3" t="s">
        <v>176</v>
      </c>
      <c r="F2" s="2" t="s">
        <v>177</v>
      </c>
      <c r="G2" s="5" t="s">
        <v>1</v>
      </c>
      <c r="H2" s="5" t="s">
        <v>2</v>
      </c>
    </row>
    <row r="3" spans="1:8" ht="12.75">
      <c r="A3" s="7" t="s">
        <v>212</v>
      </c>
      <c r="B3" s="8" t="s">
        <v>4</v>
      </c>
      <c r="C3" s="9" t="s">
        <v>169</v>
      </c>
      <c r="D3" s="44" t="s">
        <v>169</v>
      </c>
      <c r="E3" s="9" t="s">
        <v>169</v>
      </c>
      <c r="F3" s="44" t="s">
        <v>169</v>
      </c>
      <c r="G3" s="12" t="s">
        <v>5</v>
      </c>
      <c r="H3" s="12" t="s">
        <v>5</v>
      </c>
    </row>
    <row r="4" spans="1:8" ht="12.75">
      <c r="A4" s="30" t="s">
        <v>215</v>
      </c>
      <c r="B4" s="14" t="s">
        <v>4</v>
      </c>
      <c r="C4" s="15" t="s">
        <v>170</v>
      </c>
      <c r="D4" s="45" t="s">
        <v>171</v>
      </c>
      <c r="E4" s="15" t="s">
        <v>172</v>
      </c>
      <c r="F4" s="45" t="s">
        <v>173</v>
      </c>
      <c r="G4" s="17" t="s">
        <v>5</v>
      </c>
      <c r="H4" s="17" t="s">
        <v>5</v>
      </c>
    </row>
    <row r="5" spans="1:8" ht="12.75">
      <c r="A5" s="18" t="s">
        <v>91</v>
      </c>
      <c r="B5" s="19">
        <v>0</v>
      </c>
      <c r="C5" s="20">
        <v>0</v>
      </c>
      <c r="D5" s="19">
        <v>0</v>
      </c>
      <c r="E5" s="20">
        <v>0</v>
      </c>
      <c r="F5" s="19">
        <v>0</v>
      </c>
      <c r="G5" s="20">
        <v>0</v>
      </c>
      <c r="H5" s="19">
        <v>0</v>
      </c>
    </row>
    <row r="6" spans="1:8" ht="12.75">
      <c r="A6" s="22" t="s">
        <v>8</v>
      </c>
      <c r="B6" s="23">
        <f aca="true" t="shared" si="0" ref="B6:H6">SUM(B5:B5)</f>
        <v>0</v>
      </c>
      <c r="C6" s="24">
        <f t="shared" si="0"/>
        <v>0</v>
      </c>
      <c r="D6" s="23">
        <f t="shared" si="0"/>
        <v>0</v>
      </c>
      <c r="E6" s="24">
        <f t="shared" si="0"/>
        <v>0</v>
      </c>
      <c r="F6" s="23">
        <f t="shared" si="0"/>
        <v>0</v>
      </c>
      <c r="G6" s="24">
        <f t="shared" si="0"/>
        <v>0</v>
      </c>
      <c r="H6" s="23">
        <f t="shared" si="0"/>
        <v>0</v>
      </c>
    </row>
    <row r="7" spans="1:8" ht="12.75">
      <c r="A7" s="60"/>
      <c r="B7" s="25"/>
      <c r="C7" s="25"/>
      <c r="D7" s="25"/>
      <c r="E7" s="25"/>
      <c r="F7" s="25"/>
      <c r="G7" s="25"/>
      <c r="H7" s="25"/>
    </row>
    <row r="8" ht="12.75">
      <c r="A8" s="69" t="s">
        <v>179</v>
      </c>
    </row>
    <row r="9" spans="1:7" ht="64.5" customHeight="1">
      <c r="A9" s="1" t="s">
        <v>168</v>
      </c>
      <c r="B9" s="2" t="s">
        <v>0</v>
      </c>
      <c r="C9" s="3" t="s">
        <v>209</v>
      </c>
      <c r="D9" s="2" t="s">
        <v>210</v>
      </c>
      <c r="E9" s="2" t="s">
        <v>211</v>
      </c>
      <c r="F9" s="5" t="s">
        <v>1</v>
      </c>
      <c r="G9" s="5" t="s">
        <v>2</v>
      </c>
    </row>
    <row r="10" spans="1:7" ht="12.75">
      <c r="A10" s="7" t="s">
        <v>212</v>
      </c>
      <c r="B10" s="8" t="s">
        <v>4</v>
      </c>
      <c r="C10" s="9" t="s">
        <v>169</v>
      </c>
      <c r="D10" s="44" t="s">
        <v>169</v>
      </c>
      <c r="E10" s="44" t="s">
        <v>169</v>
      </c>
      <c r="F10" s="12" t="s">
        <v>5</v>
      </c>
      <c r="G10" s="12" t="s">
        <v>5</v>
      </c>
    </row>
    <row r="11" spans="1:7" ht="12.75">
      <c r="A11" s="30" t="s">
        <v>215</v>
      </c>
      <c r="B11" s="14" t="s">
        <v>4</v>
      </c>
      <c r="C11" s="15" t="s">
        <v>170</v>
      </c>
      <c r="D11" s="45" t="s">
        <v>171</v>
      </c>
      <c r="E11" s="45" t="s">
        <v>172</v>
      </c>
      <c r="F11" s="17" t="s">
        <v>5</v>
      </c>
      <c r="G11" s="17" t="s">
        <v>5</v>
      </c>
    </row>
    <row r="12" spans="1:7" ht="12.75">
      <c r="A12" s="18" t="s">
        <v>97</v>
      </c>
      <c r="B12" s="19">
        <v>0</v>
      </c>
      <c r="C12" s="20">
        <v>0</v>
      </c>
      <c r="D12" s="19">
        <v>0</v>
      </c>
      <c r="E12" s="19">
        <v>0</v>
      </c>
      <c r="F12" s="20">
        <v>0</v>
      </c>
      <c r="G12" s="19">
        <v>0</v>
      </c>
    </row>
    <row r="13" spans="1:7" ht="12.75">
      <c r="A13" s="22" t="s">
        <v>8</v>
      </c>
      <c r="B13" s="23">
        <f aca="true" t="shared" si="1" ref="B13:G13">SUM(B12:B12)</f>
        <v>0</v>
      </c>
      <c r="C13" s="24">
        <f t="shared" si="1"/>
        <v>0</v>
      </c>
      <c r="D13" s="23">
        <f t="shared" si="1"/>
        <v>0</v>
      </c>
      <c r="E13" s="23">
        <f t="shared" si="1"/>
        <v>0</v>
      </c>
      <c r="F13" s="24">
        <f t="shared" si="1"/>
        <v>0</v>
      </c>
      <c r="G13" s="23">
        <f t="shared" si="1"/>
        <v>0</v>
      </c>
    </row>
    <row r="14" spans="1:6" ht="12.75">
      <c r="A14" s="60"/>
      <c r="B14" s="25"/>
      <c r="C14" s="25"/>
      <c r="D14" s="25"/>
      <c r="E14" s="25"/>
      <c r="F14" s="25"/>
    </row>
    <row r="16" ht="12.75">
      <c r="A16" s="69" t="s">
        <v>180</v>
      </c>
    </row>
    <row r="17" spans="1:8" ht="64.5" customHeight="1">
      <c r="A17" s="1" t="s">
        <v>168</v>
      </c>
      <c r="B17" s="2" t="s">
        <v>0</v>
      </c>
      <c r="C17" s="3" t="s">
        <v>182</v>
      </c>
      <c r="D17" s="2" t="s">
        <v>183</v>
      </c>
      <c r="E17" s="61" t="s">
        <v>192</v>
      </c>
      <c r="F17" s="62" t="s">
        <v>193</v>
      </c>
      <c r="G17" s="5" t="s">
        <v>1</v>
      </c>
      <c r="H17" s="5" t="s">
        <v>2</v>
      </c>
    </row>
    <row r="18" spans="1:8" ht="12.75">
      <c r="A18" s="7" t="s">
        <v>212</v>
      </c>
      <c r="B18" s="8" t="s">
        <v>4</v>
      </c>
      <c r="C18" s="9" t="s">
        <v>169</v>
      </c>
      <c r="D18" s="44" t="s">
        <v>169</v>
      </c>
      <c r="E18" s="63" t="s">
        <v>169</v>
      </c>
      <c r="F18" s="64" t="s">
        <v>169</v>
      </c>
      <c r="G18" s="12" t="s">
        <v>5</v>
      </c>
      <c r="H18" s="12" t="s">
        <v>5</v>
      </c>
    </row>
    <row r="19" spans="1:8" ht="12.75">
      <c r="A19" s="30" t="s">
        <v>215</v>
      </c>
      <c r="B19" s="14" t="s">
        <v>4</v>
      </c>
      <c r="C19" s="15" t="s">
        <v>170</v>
      </c>
      <c r="D19" s="45" t="s">
        <v>171</v>
      </c>
      <c r="E19" s="65" t="s">
        <v>172</v>
      </c>
      <c r="F19" s="66" t="s">
        <v>173</v>
      </c>
      <c r="G19" s="17" t="s">
        <v>5</v>
      </c>
      <c r="H19" s="17" t="s">
        <v>5</v>
      </c>
    </row>
    <row r="20" spans="1:8" ht="12.75">
      <c r="A20" s="18" t="s">
        <v>181</v>
      </c>
      <c r="B20" s="19">
        <v>4</v>
      </c>
      <c r="C20" s="20">
        <v>0</v>
      </c>
      <c r="D20" s="19">
        <v>0</v>
      </c>
      <c r="E20" s="25">
        <v>2</v>
      </c>
      <c r="F20" s="21">
        <v>2</v>
      </c>
      <c r="G20" s="20">
        <v>0</v>
      </c>
      <c r="H20" s="19">
        <v>0</v>
      </c>
    </row>
    <row r="21" spans="1:8" ht="12.75">
      <c r="A21" s="22" t="s">
        <v>8</v>
      </c>
      <c r="B21" s="23">
        <f aca="true" t="shared" si="2" ref="B21:H21">SUM(B20:B20)</f>
        <v>4</v>
      </c>
      <c r="C21" s="24">
        <f t="shared" si="2"/>
        <v>0</v>
      </c>
      <c r="D21" s="23">
        <f t="shared" si="2"/>
        <v>0</v>
      </c>
      <c r="E21" s="24">
        <f t="shared" si="2"/>
        <v>2</v>
      </c>
      <c r="F21" s="23">
        <f t="shared" si="2"/>
        <v>2</v>
      </c>
      <c r="G21" s="24">
        <f t="shared" si="2"/>
        <v>0</v>
      </c>
      <c r="H21" s="23">
        <f t="shared" si="2"/>
        <v>0</v>
      </c>
    </row>
    <row r="22" spans="1:8" ht="12.75">
      <c r="A22" s="60"/>
      <c r="B22" s="25"/>
      <c r="C22" s="25"/>
      <c r="D22" s="25"/>
      <c r="E22" s="25"/>
      <c r="F22" s="25"/>
      <c r="G22" s="25"/>
      <c r="H22" s="25"/>
    </row>
    <row r="24" ht="12.75">
      <c r="A24" s="69" t="s">
        <v>191</v>
      </c>
    </row>
    <row r="25" spans="1:8" ht="64.5" customHeight="1">
      <c r="A25" s="1" t="s">
        <v>168</v>
      </c>
      <c r="B25" s="2" t="s">
        <v>0</v>
      </c>
      <c r="C25" s="3" t="s">
        <v>189</v>
      </c>
      <c r="D25" s="2" t="s">
        <v>190</v>
      </c>
      <c r="E25" s="61" t="s">
        <v>194</v>
      </c>
      <c r="F25" s="62" t="s">
        <v>195</v>
      </c>
      <c r="G25" s="5" t="s">
        <v>1</v>
      </c>
      <c r="H25" s="5" t="s">
        <v>2</v>
      </c>
    </row>
    <row r="26" spans="1:8" ht="12.75">
      <c r="A26" s="7" t="s">
        <v>212</v>
      </c>
      <c r="B26" s="8" t="s">
        <v>4</v>
      </c>
      <c r="C26" s="9" t="s">
        <v>162</v>
      </c>
      <c r="D26" s="44" t="s">
        <v>162</v>
      </c>
      <c r="E26" s="63" t="s">
        <v>162</v>
      </c>
      <c r="F26" s="64" t="s">
        <v>162</v>
      </c>
      <c r="G26" s="12" t="s">
        <v>5</v>
      </c>
      <c r="H26" s="12" t="s">
        <v>5</v>
      </c>
    </row>
    <row r="27" spans="1:8" ht="12.75">
      <c r="A27" s="30" t="s">
        <v>214</v>
      </c>
      <c r="B27" s="14" t="s">
        <v>4</v>
      </c>
      <c r="C27" s="15" t="s">
        <v>184</v>
      </c>
      <c r="D27" s="45" t="s">
        <v>185</v>
      </c>
      <c r="E27" s="65" t="s">
        <v>186</v>
      </c>
      <c r="F27" s="66" t="s">
        <v>187</v>
      </c>
      <c r="G27" s="17" t="s">
        <v>5</v>
      </c>
      <c r="H27" s="17" t="s">
        <v>5</v>
      </c>
    </row>
    <row r="28" spans="1:8" ht="12.75">
      <c r="A28" s="18" t="s">
        <v>188</v>
      </c>
      <c r="B28" s="19">
        <v>176</v>
      </c>
      <c r="C28" s="20">
        <v>39</v>
      </c>
      <c r="D28" s="19">
        <v>40</v>
      </c>
      <c r="E28" s="25">
        <v>43</v>
      </c>
      <c r="F28" s="21">
        <v>44</v>
      </c>
      <c r="G28" s="20">
        <v>10</v>
      </c>
      <c r="H28" s="19">
        <v>0</v>
      </c>
    </row>
    <row r="29" spans="1:8" ht="12.75">
      <c r="A29" s="22" t="s">
        <v>8</v>
      </c>
      <c r="B29" s="23">
        <f aca="true" t="shared" si="3" ref="B29:H29">SUM(B28:B28)</f>
        <v>176</v>
      </c>
      <c r="C29" s="24">
        <f t="shared" si="3"/>
        <v>39</v>
      </c>
      <c r="D29" s="23">
        <f t="shared" si="3"/>
        <v>40</v>
      </c>
      <c r="E29" s="24">
        <f t="shared" si="3"/>
        <v>43</v>
      </c>
      <c r="F29" s="23">
        <f t="shared" si="3"/>
        <v>44</v>
      </c>
      <c r="G29" s="24">
        <f t="shared" si="3"/>
        <v>10</v>
      </c>
      <c r="H29" s="23">
        <f t="shared" si="3"/>
        <v>0</v>
      </c>
    </row>
    <row r="31" ht="12.75">
      <c r="A31" s="69" t="s">
        <v>196</v>
      </c>
    </row>
    <row r="32" spans="1:8" ht="64.5" customHeight="1">
      <c r="A32" s="1" t="s">
        <v>168</v>
      </c>
      <c r="B32" s="2" t="s">
        <v>0</v>
      </c>
      <c r="C32" s="61" t="s">
        <v>202</v>
      </c>
      <c r="D32" s="62" t="s">
        <v>203</v>
      </c>
      <c r="E32" s="3" t="s">
        <v>200</v>
      </c>
      <c r="F32" s="2" t="s">
        <v>201</v>
      </c>
      <c r="G32" s="5" t="s">
        <v>1</v>
      </c>
      <c r="H32" s="5" t="s">
        <v>2</v>
      </c>
    </row>
    <row r="33" spans="1:8" ht="12.75">
      <c r="A33" s="7" t="s">
        <v>212</v>
      </c>
      <c r="B33" s="8" t="s">
        <v>4</v>
      </c>
      <c r="C33" s="63" t="s">
        <v>162</v>
      </c>
      <c r="D33" s="64" t="s">
        <v>162</v>
      </c>
      <c r="E33" s="9" t="s">
        <v>162</v>
      </c>
      <c r="F33" s="44" t="s">
        <v>162</v>
      </c>
      <c r="G33" s="12" t="s">
        <v>5</v>
      </c>
      <c r="H33" s="12" t="s">
        <v>5</v>
      </c>
    </row>
    <row r="34" spans="1:8" ht="12.75">
      <c r="A34" s="30" t="s">
        <v>214</v>
      </c>
      <c r="B34" s="14" t="s">
        <v>4</v>
      </c>
      <c r="C34" s="65" t="s">
        <v>184</v>
      </c>
      <c r="D34" s="66" t="s">
        <v>185</v>
      </c>
      <c r="E34" s="15" t="s">
        <v>186</v>
      </c>
      <c r="F34" s="45" t="s">
        <v>187</v>
      </c>
      <c r="G34" s="17" t="s">
        <v>5</v>
      </c>
      <c r="H34" s="17" t="s">
        <v>5</v>
      </c>
    </row>
    <row r="35" spans="1:8" ht="12.75">
      <c r="A35" s="18" t="s">
        <v>198</v>
      </c>
      <c r="B35" s="19">
        <v>200</v>
      </c>
      <c r="C35" s="25">
        <v>48</v>
      </c>
      <c r="D35" s="21">
        <v>49</v>
      </c>
      <c r="E35" s="20">
        <v>30</v>
      </c>
      <c r="F35" s="19">
        <v>43</v>
      </c>
      <c r="G35" s="20">
        <v>30</v>
      </c>
      <c r="H35" s="19">
        <v>0</v>
      </c>
    </row>
    <row r="36" spans="1:8" ht="12.75">
      <c r="A36" s="22" t="s">
        <v>8</v>
      </c>
      <c r="B36" s="23">
        <f aca="true" t="shared" si="4" ref="B36:H36">SUM(B35:B35)</f>
        <v>200</v>
      </c>
      <c r="C36" s="24">
        <f t="shared" si="4"/>
        <v>48</v>
      </c>
      <c r="D36" s="23">
        <f t="shared" si="4"/>
        <v>49</v>
      </c>
      <c r="E36" s="24">
        <f t="shared" si="4"/>
        <v>30</v>
      </c>
      <c r="F36" s="23">
        <f t="shared" si="4"/>
        <v>43</v>
      </c>
      <c r="G36" s="24">
        <f t="shared" si="4"/>
        <v>30</v>
      </c>
      <c r="H36" s="23">
        <f t="shared" si="4"/>
        <v>0</v>
      </c>
    </row>
    <row r="38" ht="12.75">
      <c r="A38" s="69" t="s">
        <v>197</v>
      </c>
    </row>
    <row r="39" spans="1:8" ht="64.5" customHeight="1">
      <c r="A39" s="1" t="s">
        <v>168</v>
      </c>
      <c r="B39" s="2" t="s">
        <v>0</v>
      </c>
      <c r="C39" s="61" t="s">
        <v>208</v>
      </c>
      <c r="D39" s="62" t="s">
        <v>207</v>
      </c>
      <c r="E39" s="3" t="s">
        <v>204</v>
      </c>
      <c r="F39" s="2" t="s">
        <v>205</v>
      </c>
      <c r="G39" s="5" t="s">
        <v>1</v>
      </c>
      <c r="H39" s="5" t="s">
        <v>2</v>
      </c>
    </row>
    <row r="40" spans="1:8" ht="12.75">
      <c r="A40" s="7" t="s">
        <v>212</v>
      </c>
      <c r="B40" s="8" t="s">
        <v>4</v>
      </c>
      <c r="C40" s="63" t="s">
        <v>162</v>
      </c>
      <c r="D40" s="64" t="s">
        <v>162</v>
      </c>
      <c r="E40" s="9" t="s">
        <v>162</v>
      </c>
      <c r="F40" s="44" t="s">
        <v>162</v>
      </c>
      <c r="G40" s="12" t="s">
        <v>5</v>
      </c>
      <c r="H40" s="12" t="s">
        <v>5</v>
      </c>
    </row>
    <row r="41" spans="1:8" ht="12.75">
      <c r="A41" s="30" t="s">
        <v>214</v>
      </c>
      <c r="B41" s="14" t="s">
        <v>4</v>
      </c>
      <c r="C41" s="65" t="s">
        <v>184</v>
      </c>
      <c r="D41" s="66" t="s">
        <v>185</v>
      </c>
      <c r="E41" s="15" t="s">
        <v>186</v>
      </c>
      <c r="F41" s="45" t="s">
        <v>187</v>
      </c>
      <c r="G41" s="17" t="s">
        <v>5</v>
      </c>
      <c r="H41" s="17" t="s">
        <v>5</v>
      </c>
    </row>
    <row r="42" spans="1:8" ht="12.75">
      <c r="A42" s="18" t="s">
        <v>199</v>
      </c>
      <c r="B42" s="19">
        <v>212</v>
      </c>
      <c r="C42" s="25">
        <v>58</v>
      </c>
      <c r="D42" s="21">
        <v>61</v>
      </c>
      <c r="E42" s="20">
        <v>32</v>
      </c>
      <c r="F42" s="19">
        <v>33</v>
      </c>
      <c r="G42" s="20">
        <v>28</v>
      </c>
      <c r="H42" s="19">
        <v>0</v>
      </c>
    </row>
    <row r="43" spans="1:8" ht="12.75">
      <c r="A43" s="22" t="s">
        <v>8</v>
      </c>
      <c r="B43" s="23">
        <f aca="true" t="shared" si="5" ref="B43:H43">SUM(B42:B42)</f>
        <v>212</v>
      </c>
      <c r="C43" s="24">
        <f t="shared" si="5"/>
        <v>58</v>
      </c>
      <c r="D43" s="23">
        <f t="shared" si="5"/>
        <v>61</v>
      </c>
      <c r="E43" s="24">
        <f t="shared" si="5"/>
        <v>32</v>
      </c>
      <c r="F43" s="23">
        <f t="shared" si="5"/>
        <v>33</v>
      </c>
      <c r="G43" s="24">
        <f t="shared" si="5"/>
        <v>28</v>
      </c>
      <c r="H43" s="23">
        <f t="shared" si="5"/>
        <v>0</v>
      </c>
    </row>
    <row r="45" ht="12.75">
      <c r="J45" s="43" t="s">
        <v>142</v>
      </c>
    </row>
    <row r="46" ht="12.75">
      <c r="J46" s="43"/>
    </row>
    <row r="47" spans="10:15" ht="12.75">
      <c r="J47" s="29" t="s">
        <v>206</v>
      </c>
      <c r="K47" s="29"/>
      <c r="L47" s="29"/>
      <c r="M47" s="29"/>
      <c r="N47" s="29"/>
      <c r="O47" s="13"/>
    </row>
    <row r="48" spans="10:14" ht="12.75">
      <c r="J48" s="67"/>
      <c r="K48" s="67"/>
      <c r="L48" s="67"/>
      <c r="M48" s="67"/>
      <c r="N48" s="67"/>
    </row>
  </sheetData>
  <sheetProtection/>
  <printOptions/>
  <pageMargins left="0" right="0" top="0.75" bottom="0.5" header="0.25" footer="0.25"/>
  <pageSetup horizontalDpi="600" verticalDpi="600" orientation="portrait" paperSize="5" r:id="rId1"/>
  <headerFooter alignWithMargins="0">
    <oddHeader>&amp;CChautauqua County Board of Elections
Primary Election September 12,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MooreS</dc:creator>
  <cp:keywords/>
  <dc:description/>
  <cp:lastModifiedBy>Babcock, Chelsea</cp:lastModifiedBy>
  <cp:lastPrinted>2007-02-02T15:03:39Z</cp:lastPrinted>
  <dcterms:created xsi:type="dcterms:W3CDTF">2007-01-12T20:28:06Z</dcterms:created>
  <dcterms:modified xsi:type="dcterms:W3CDTF">2019-09-10T18:42:02Z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1058684859</vt:i4>
  </property>
  <property fmtid="{D5CDD505-2E9C-101B-9397-08002B2CF9AE}" pid="3" name="_NewReviewCycle">
    <vt:lpwstr/>
  </property>
  <property fmtid="{D5CDD505-2E9C-101B-9397-08002B2CF9AE}" pid="4" name="_EmailSubject">
    <vt:lpwstr>2006 Primary Election final.xls</vt:lpwstr>
  </property>
  <property fmtid="{D5CDD505-2E9C-101B-9397-08002B2CF9AE}" pid="5" name="_AuthorEmail">
    <vt:lpwstr>GreenN@co.chautauqua.ny.us</vt:lpwstr>
  </property>
  <property fmtid="{D5CDD505-2E9C-101B-9397-08002B2CF9AE}" pid="6" name="_AuthorEmailDisplayName">
    <vt:lpwstr>Green, Norm</vt:lpwstr>
  </property>
  <property fmtid="{D5CDD505-2E9C-101B-9397-08002B2CF9AE}" pid="7" name="_ReviewingToolsShownOnce">
    <vt:lpwstr/>
  </property>
</Properties>
</file>