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firstSheet="2" activeTab="10"/>
  </bookViews>
  <sheets>
    <sheet name="State Supreme" sheetId="1" r:id="rId1"/>
    <sheet name="Prop 1&amp;2" sheetId="2" r:id="rId2"/>
    <sheet name="Prop 3&amp;4" sheetId="3" r:id="rId3"/>
    <sheet name="Prop 5&amp;6" sheetId="4" r:id="rId4"/>
    <sheet name="County Executive" sheetId="5" r:id="rId5"/>
    <sheet name="District Attorney" sheetId="6" r:id="rId6"/>
    <sheet name="County Clerk" sheetId="7" r:id="rId7"/>
    <sheet name="County Legislature" sheetId="8" r:id="rId8"/>
    <sheet name="Dunkirk City" sheetId="9" r:id="rId9"/>
    <sheet name="Jamestown City" sheetId="10" r:id="rId10"/>
    <sheet name="Towns" sheetId="11" r:id="rId11"/>
    <sheet name="Village" sheetId="12" r:id="rId12"/>
  </sheets>
  <definedNames/>
  <calcPr fullCalcOnLoad="1"/>
</workbook>
</file>

<file path=xl/sharedStrings.xml><?xml version="1.0" encoding="utf-8"?>
<sst xmlns="http://schemas.openxmlformats.org/spreadsheetml/2006/main" count="3532" uniqueCount="791">
  <si>
    <t xml:space="preserve">Arkwright </t>
  </si>
  <si>
    <t xml:space="preserve">Busti 1 </t>
  </si>
  <si>
    <t xml:space="preserve">Busti 2 </t>
  </si>
  <si>
    <t xml:space="preserve">Busti 3 </t>
  </si>
  <si>
    <t xml:space="preserve">Busti 4 </t>
  </si>
  <si>
    <t xml:space="preserve">Busti 5 </t>
  </si>
  <si>
    <t xml:space="preserve">Carroll 1 </t>
  </si>
  <si>
    <t xml:space="preserve">Carroll 2 </t>
  </si>
  <si>
    <t xml:space="preserve">Charlotte </t>
  </si>
  <si>
    <t xml:space="preserve">Chautauqua 1 </t>
  </si>
  <si>
    <t xml:space="preserve">Chautauqua 2 </t>
  </si>
  <si>
    <t xml:space="preserve">Chautauqua 3 </t>
  </si>
  <si>
    <t xml:space="preserve">Chautauqua 4 </t>
  </si>
  <si>
    <t xml:space="preserve">Cherry Creek </t>
  </si>
  <si>
    <t xml:space="preserve">Clymer </t>
  </si>
  <si>
    <t xml:space="preserve">Dunkirk Town 1 </t>
  </si>
  <si>
    <t xml:space="preserve">Dunkirk Town 2  </t>
  </si>
  <si>
    <t xml:space="preserve">Dunkirk - Ward 1-1  </t>
  </si>
  <si>
    <t xml:space="preserve">Dunkirk - Ward 1-2  </t>
  </si>
  <si>
    <t xml:space="preserve">Dunkirk - Ward 1-3  </t>
  </si>
  <si>
    <t xml:space="preserve">Dunkirk - Ward 2-1  </t>
  </si>
  <si>
    <t xml:space="preserve">Dunkirk - Ward 2-2  </t>
  </si>
  <si>
    <t xml:space="preserve">Dunkirk - Ward 2-3  </t>
  </si>
  <si>
    <t xml:space="preserve">Dunkirk - Ward 3-1  </t>
  </si>
  <si>
    <t xml:space="preserve">Dunkirk - Ward 3-2  </t>
  </si>
  <si>
    <t xml:space="preserve">Dunkirk - Ward 3-3  </t>
  </si>
  <si>
    <t xml:space="preserve">Dunkirk - Ward 4-1  </t>
  </si>
  <si>
    <t xml:space="preserve">Dunkirk - Ward 4-2  </t>
  </si>
  <si>
    <t xml:space="preserve">Dunkirk - Ward 4-3  </t>
  </si>
  <si>
    <t xml:space="preserve">Ellery 1  </t>
  </si>
  <si>
    <t xml:space="preserve">Ellery 2  </t>
  </si>
  <si>
    <t xml:space="preserve">Ellery 3  </t>
  </si>
  <si>
    <t xml:space="preserve">Ellicott - Ward 1-1  </t>
  </si>
  <si>
    <t xml:space="preserve">Ellicott - Ward 1-2  </t>
  </si>
  <si>
    <t xml:space="preserve">Ellicott - Ward 2-1  </t>
  </si>
  <si>
    <t xml:space="preserve">Ellicott - Ward 2-2  </t>
  </si>
  <si>
    <t>Ellicott-  Ward 2-3</t>
  </si>
  <si>
    <t xml:space="preserve">Ellicott - Ward 3-1  </t>
  </si>
  <si>
    <t xml:space="preserve">Ellicott - Ward 3-2  </t>
  </si>
  <si>
    <t xml:space="preserve">Ellicott - Ward 4-1  </t>
  </si>
  <si>
    <t xml:space="preserve">Ellicott - Ward 4-2  </t>
  </si>
  <si>
    <t xml:space="preserve">Ellicott - Ward 4-3  </t>
  </si>
  <si>
    <t xml:space="preserve">Ellington </t>
  </si>
  <si>
    <t xml:space="preserve">French Creek </t>
  </si>
  <si>
    <t xml:space="preserve">Gerry </t>
  </si>
  <si>
    <t xml:space="preserve">Hanover 1  </t>
  </si>
  <si>
    <t xml:space="preserve">Hanover 2  </t>
  </si>
  <si>
    <t xml:space="preserve">Hanover 3 </t>
  </si>
  <si>
    <t xml:space="preserve">Hanover 4 </t>
  </si>
  <si>
    <t xml:space="preserve">Hanover 5 </t>
  </si>
  <si>
    <t>Hanover 5V</t>
  </si>
  <si>
    <t xml:space="preserve">Harmony 1  </t>
  </si>
  <si>
    <t xml:space="preserve">Harmony 2  </t>
  </si>
  <si>
    <t xml:space="preserve">Jamestown - Ward 1-1  </t>
  </si>
  <si>
    <t xml:space="preserve">Jamestown - Ward 1-2  </t>
  </si>
  <si>
    <t xml:space="preserve">Jamestown - Ward 1-3  </t>
  </si>
  <si>
    <t xml:space="preserve">Jamestown - Ward 2-1  </t>
  </si>
  <si>
    <t xml:space="preserve">Jamestown - Ward 2-2  </t>
  </si>
  <si>
    <t xml:space="preserve">Jamestown - Ward 2-3  </t>
  </si>
  <si>
    <t xml:space="preserve">Jamestown - Ward 3-1  </t>
  </si>
  <si>
    <t xml:space="preserve">Jamestown - Ward 3-2  </t>
  </si>
  <si>
    <t xml:space="preserve">Jamestown - Ward 3-3  </t>
  </si>
  <si>
    <t xml:space="preserve">Jamestown - Ward 3-4  </t>
  </si>
  <si>
    <t xml:space="preserve">Jamestown - Ward 4-1  </t>
  </si>
  <si>
    <t xml:space="preserve">Jamestown - Ward 4-2  </t>
  </si>
  <si>
    <t xml:space="preserve">Jamestown - Ward 4-3  </t>
  </si>
  <si>
    <t xml:space="preserve">Jamestown - Ward 5-1  </t>
  </si>
  <si>
    <t xml:space="preserve">Jamestown - Ward 5-2  </t>
  </si>
  <si>
    <t xml:space="preserve">Jamestown - Ward 5-3  </t>
  </si>
  <si>
    <t xml:space="preserve">Jamestown - Ward 6-1  </t>
  </si>
  <si>
    <t xml:space="preserve">Jamestown - Ward 6-2 </t>
  </si>
  <si>
    <t xml:space="preserve">Jamestown - Ward 6-3  </t>
  </si>
  <si>
    <t xml:space="preserve">Kiantone </t>
  </si>
  <si>
    <t xml:space="preserve">Mina </t>
  </si>
  <si>
    <t xml:space="preserve">North Harmony 1  </t>
  </si>
  <si>
    <t xml:space="preserve">North Harmony 2 </t>
  </si>
  <si>
    <t xml:space="preserve">Poland 1 </t>
  </si>
  <si>
    <t xml:space="preserve">Poland 2  </t>
  </si>
  <si>
    <t xml:space="preserve">Pomfret 1 </t>
  </si>
  <si>
    <t xml:space="preserve">Pomfret 2  </t>
  </si>
  <si>
    <t xml:space="preserve">Pomfret 3  </t>
  </si>
  <si>
    <t xml:space="preserve">Pomfret 4  </t>
  </si>
  <si>
    <t xml:space="preserve">Pomfret 5  </t>
  </si>
  <si>
    <t xml:space="preserve">Pomfret 6  </t>
  </si>
  <si>
    <t xml:space="preserve">Pomfret 7 </t>
  </si>
  <si>
    <t xml:space="preserve">Pomfret 8  </t>
  </si>
  <si>
    <t xml:space="preserve">Portland 1  </t>
  </si>
  <si>
    <t xml:space="preserve">Portland 2  </t>
  </si>
  <si>
    <t xml:space="preserve">Portland 3  </t>
  </si>
  <si>
    <t xml:space="preserve">Ripley 1  </t>
  </si>
  <si>
    <t xml:space="preserve">Ripley 2 </t>
  </si>
  <si>
    <t xml:space="preserve">Sheridan 1  </t>
  </si>
  <si>
    <t xml:space="preserve">Sheridan 2  </t>
  </si>
  <si>
    <t xml:space="preserve">Sherman </t>
  </si>
  <si>
    <t xml:space="preserve">Stockton 1 </t>
  </si>
  <si>
    <t xml:space="preserve">Stockton 2  </t>
  </si>
  <si>
    <t xml:space="preserve">Villenova </t>
  </si>
  <si>
    <t xml:space="preserve">Westfield 1  </t>
  </si>
  <si>
    <t xml:space="preserve">Westfield 2  </t>
  </si>
  <si>
    <t xml:space="preserve">Westfield 3  </t>
  </si>
  <si>
    <t>County Totals</t>
  </si>
  <si>
    <t>State Supreme Court Justice</t>
  </si>
  <si>
    <t>Total Votes</t>
  </si>
  <si>
    <t>Mark A. Montour</t>
  </si>
  <si>
    <t>Paul B. Wojtaszek</t>
  </si>
  <si>
    <t>Write-in</t>
  </si>
  <si>
    <t>Blank/Void</t>
  </si>
  <si>
    <t>VOTE FOR ONE</t>
  </si>
  <si>
    <t>TOTAL</t>
  </si>
  <si>
    <t>DEM</t>
  </si>
  <si>
    <t>REP</t>
  </si>
  <si>
    <t>CON</t>
  </si>
  <si>
    <t>WOR</t>
  </si>
  <si>
    <t>IND</t>
  </si>
  <si>
    <t xml:space="preserve">COUNTY EXECUTIVE Countywide </t>
  </si>
  <si>
    <t xml:space="preserve">Clymer 1 </t>
  </si>
  <si>
    <t>Ellicott- Ward 2-3</t>
  </si>
  <si>
    <t xml:space="preserve">Ronald R. Johnson </t>
  </si>
  <si>
    <t xml:space="preserve">Vincent W. Horrigan </t>
  </si>
  <si>
    <t>PROPOSAL NUMBER ONE, AN AMENDMENT</t>
  </si>
  <si>
    <t>VOTE ONCE</t>
  </si>
  <si>
    <t>Yes</t>
  </si>
  <si>
    <t>No</t>
  </si>
  <si>
    <t>Ellicott-  Ward 2-2</t>
  </si>
  <si>
    <t>Ellicott - Ward 2-3</t>
  </si>
  <si>
    <t xml:space="preserve">Mina  </t>
  </si>
  <si>
    <t>Pomfret 8</t>
  </si>
  <si>
    <t xml:space="preserve">Ellicott - Ward 2-3 </t>
  </si>
  <si>
    <t>PROPOSAL NUMBER TWO, AN AMENDMENT</t>
  </si>
  <si>
    <t>PROPOSAL NUMBER THREE, AN AMENDMENT</t>
  </si>
  <si>
    <t>PROPOSAL NUMBER FOUR, AN AMENDMENT</t>
  </si>
  <si>
    <t xml:space="preserve">DISTRICT ATTORNEY Countywide </t>
  </si>
  <si>
    <t xml:space="preserve">David W. Foley </t>
  </si>
  <si>
    <t xml:space="preserve">David W. Foley* </t>
  </si>
  <si>
    <t>Lori B. Cornell</t>
  </si>
  <si>
    <t>Larry L. Barmore*</t>
  </si>
  <si>
    <t>Larry L. Barmore</t>
  </si>
  <si>
    <t>COUNTY CLERK Countywide</t>
  </si>
  <si>
    <t>Keith D. Ahlstrom*</t>
  </si>
  <si>
    <t xml:space="preserve">Keith D. Ahlstrom </t>
  </si>
  <si>
    <t xml:space="preserve">COUNTY LEGISLATOR Legislative District 1 </t>
  </si>
  <si>
    <t>Keith D. Ahlstrom</t>
  </si>
  <si>
    <t xml:space="preserve">Dunkirk Town 2 </t>
  </si>
  <si>
    <t xml:space="preserve">Dunkirk - Ward 1-1 </t>
  </si>
  <si>
    <t xml:space="preserve">Dunkirk - Ward 2-1 </t>
  </si>
  <si>
    <t xml:space="preserve">Dunkirk - Ward 2-2 </t>
  </si>
  <si>
    <t xml:space="preserve">Dunkirk - Ward 2-3 </t>
  </si>
  <si>
    <t>Dunkirk - Ward 3-1</t>
  </si>
  <si>
    <t>Dunkirk- Ward  3-2</t>
  </si>
  <si>
    <t>COUNTY LEGISLATOR Legislative District 2</t>
  </si>
  <si>
    <t>Shaun P. Heenan</t>
  </si>
  <si>
    <t>Shaun P. Heenan*</t>
  </si>
  <si>
    <t xml:space="preserve"> DEM</t>
  </si>
  <si>
    <t>COUNTY LEGISLATOR Legislative District 3</t>
  </si>
  <si>
    <t>William F. Coughlin</t>
  </si>
  <si>
    <t>Bob Scudder</t>
  </si>
  <si>
    <t>Bob Scudder*</t>
  </si>
  <si>
    <t>Pomfret 1</t>
  </si>
  <si>
    <t>Pomfret 2</t>
  </si>
  <si>
    <t>Pomfret 3</t>
  </si>
  <si>
    <t>Pomfret 7</t>
  </si>
  <si>
    <t xml:space="preserve">COUNTY LEGISLATOR Legislative District 4 </t>
  </si>
  <si>
    <t>Janet L. Keefe*</t>
  </si>
  <si>
    <t>Michael J. Sullivan</t>
  </si>
  <si>
    <t>Janet L. Keefe</t>
  </si>
  <si>
    <t>Pomfret 4</t>
  </si>
  <si>
    <t>Pomfret 5</t>
  </si>
  <si>
    <t>COUNTY LEGISLATOR Legislative District 5</t>
  </si>
  <si>
    <t>Susan L. Baldwin</t>
  </si>
  <si>
    <t>Terry A. Niebel*</t>
  </si>
  <si>
    <t>Amy L. Farnham</t>
  </si>
  <si>
    <t>Terry A. Niebel</t>
  </si>
  <si>
    <t>FAF</t>
  </si>
  <si>
    <t>Arkwright</t>
  </si>
  <si>
    <t>Cherry Creek</t>
  </si>
  <si>
    <t>Pomfret 6</t>
  </si>
  <si>
    <t>Sheridan 1</t>
  </si>
  <si>
    <t>Sheridan 2</t>
  </si>
  <si>
    <t>Villenova</t>
  </si>
  <si>
    <t>COUNTY LEGISLATOR Legislative District 6</t>
  </si>
  <si>
    <t>George M. Borrello*</t>
  </si>
  <si>
    <t>George M. Borrello</t>
  </si>
  <si>
    <t>Hanover 1</t>
  </si>
  <si>
    <t>Hanover 2</t>
  </si>
  <si>
    <t>Hanover 3</t>
  </si>
  <si>
    <t>Hanover 4</t>
  </si>
  <si>
    <t>Hanover 5</t>
  </si>
  <si>
    <t>COUNTY LEGISLATOR Legislative District 7</t>
  </si>
  <si>
    <t>Thomas S. DeJoe</t>
  </si>
  <si>
    <t>John W. Runkle</t>
  </si>
  <si>
    <t>John W. Runkle*</t>
  </si>
  <si>
    <t>Chautauqua 4</t>
  </si>
  <si>
    <t>Portland 1</t>
  </si>
  <si>
    <t>Portland 2</t>
  </si>
  <si>
    <t>Portland 3</t>
  </si>
  <si>
    <t>Stockton 1</t>
  </si>
  <si>
    <t>Stockton 2</t>
  </si>
  <si>
    <t>PROPOSAL NUMBER FIVE, AN AMENDMENT</t>
  </si>
  <si>
    <t>PROPOSAL NUMBER SIX, AN AMENDMENT</t>
  </si>
  <si>
    <t>COUNTY LEGISLATOR Legislative District 8</t>
  </si>
  <si>
    <t>Pierre E. Chagnon</t>
  </si>
  <si>
    <t>Pierre E. Chagnon*</t>
  </si>
  <si>
    <t>ELLERY 1</t>
  </si>
  <si>
    <t>ELLERY 2</t>
  </si>
  <si>
    <t>ELLERY 3</t>
  </si>
  <si>
    <t>NORTH HARMONY 1</t>
  </si>
  <si>
    <t>NORTH HARMONY 2</t>
  </si>
  <si>
    <t>COUNTY LEGISLATOR Legislative District 9</t>
  </si>
  <si>
    <t>Charles C. Nazzaro</t>
  </si>
  <si>
    <t>Charles C. Nazzaro*</t>
  </si>
  <si>
    <t>Jamestown 3-3</t>
  </si>
  <si>
    <t>Jamestown 5-2</t>
  </si>
  <si>
    <t>Jamestown 5-3</t>
  </si>
  <si>
    <t>Jamestown 6-1</t>
  </si>
  <si>
    <t>COUNTY LEGISLATOR Legislative District 10</t>
  </si>
  <si>
    <t>Sharon M. Lisciandro</t>
  </si>
  <si>
    <t>Paul M. Wendel Jr.</t>
  </si>
  <si>
    <t>Paul M. Wendel Jr.*</t>
  </si>
  <si>
    <t>Busti 1</t>
  </si>
  <si>
    <t>Busti 2</t>
  </si>
  <si>
    <t>Busti 3</t>
  </si>
  <si>
    <t>Jamestown 4-3</t>
  </si>
  <si>
    <t>Jamestown 5-1</t>
  </si>
  <si>
    <t>COUNTY LEGISLATOR Legislative District 11</t>
  </si>
  <si>
    <t>Robert W. Whitney Jr.</t>
  </si>
  <si>
    <t>David E. Wilfong</t>
  </si>
  <si>
    <t>David E. Wilfong*</t>
  </si>
  <si>
    <t>Jamestown 3-1</t>
  </si>
  <si>
    <t>Jamestown 3-2</t>
  </si>
  <si>
    <t>Jamestown 4-1</t>
  </si>
  <si>
    <t>Jamestown 4-2</t>
  </si>
  <si>
    <t>COUNTY LEGISLATOR Legislative District 12</t>
  </si>
  <si>
    <t>Frederick A. Larson</t>
  </si>
  <si>
    <t>William F. Prieto</t>
  </si>
  <si>
    <t>Frederick A. Larson*</t>
  </si>
  <si>
    <t>Jamestown 1-2</t>
  </si>
  <si>
    <t>Jamestown 1-3</t>
  </si>
  <si>
    <t>Jamestown 2-2</t>
  </si>
  <si>
    <t>Jamestown 2-3</t>
  </si>
  <si>
    <t>COUNTY LEGISLATOR Legislative District 13</t>
  </si>
  <si>
    <t>Paula DeJoy</t>
  </si>
  <si>
    <t>Paula DeJoy*</t>
  </si>
  <si>
    <t>Jamestown 1-1</t>
  </si>
  <si>
    <t>Jamestown 2-1</t>
  </si>
  <si>
    <t>Jamestown 3-4</t>
  </si>
  <si>
    <t>Jamestown 6-2</t>
  </si>
  <si>
    <t>Jamestown 6-3</t>
  </si>
  <si>
    <t>COUNTY LEGISLATOR Legislative District 14</t>
  </si>
  <si>
    <t>Mark J. Tarbrake</t>
  </si>
  <si>
    <t>Mark J. Tarbrake*</t>
  </si>
  <si>
    <t>Charlotte</t>
  </si>
  <si>
    <t>Ellicott 2-3</t>
  </si>
  <si>
    <t>Ellicott 4-3</t>
  </si>
  <si>
    <t>Ellington</t>
  </si>
  <si>
    <t>Gerry</t>
  </si>
  <si>
    <t>COUNTY LEGISLATOR Legislative District 15</t>
  </si>
  <si>
    <t>Samuel J. Ognibene</t>
  </si>
  <si>
    <t>Lisa A. Vanstrom</t>
  </si>
  <si>
    <t>Lisa A. Vanstrom*</t>
  </si>
  <si>
    <t>PRT</t>
  </si>
  <si>
    <t>Ellicott 1-1</t>
  </si>
  <si>
    <t>Ellicott 1-2</t>
  </si>
  <si>
    <t>Ellicott 2-1</t>
  </si>
  <si>
    <t>Ellicott 2-2</t>
  </si>
  <si>
    <t>Ellicott 3-1</t>
  </si>
  <si>
    <t>Ellicott 3-2</t>
  </si>
  <si>
    <t>Ellicott 4-1</t>
  </si>
  <si>
    <t>Ellicott 4-2</t>
  </si>
  <si>
    <t>COUNTY LEGISLATOR Legislative District 16</t>
  </si>
  <si>
    <t>Thomas A. Erlandson</t>
  </si>
  <si>
    <t>Ronald A. Lemon</t>
  </si>
  <si>
    <t>Ronald A. Lemon*</t>
  </si>
  <si>
    <t>Carroll 1</t>
  </si>
  <si>
    <t>Carroll 2</t>
  </si>
  <si>
    <t>Kiantone</t>
  </si>
  <si>
    <t>Poland 1</t>
  </si>
  <si>
    <t>Poland 2</t>
  </si>
  <si>
    <t>COUNTY LEGISLATOR Legislative District 17</t>
  </si>
  <si>
    <t>Jay Gould</t>
  </si>
  <si>
    <t>Jay Gould*</t>
  </si>
  <si>
    <t>Busti 4</t>
  </si>
  <si>
    <t>Busti 5</t>
  </si>
  <si>
    <t>Clymer</t>
  </si>
  <si>
    <t>French Creek</t>
  </si>
  <si>
    <t>Harmony 1</t>
  </si>
  <si>
    <t>Harmony 2</t>
  </si>
  <si>
    <t>COUNTY LEGISLATOR Legislative District 18</t>
  </si>
  <si>
    <t>Edward J. Carutis</t>
  </si>
  <si>
    <t>David L. Himelein</t>
  </si>
  <si>
    <t>David L. Himelein*</t>
  </si>
  <si>
    <t>Chautauqua 1</t>
  </si>
  <si>
    <t>Chautauqua 2</t>
  </si>
  <si>
    <t>Chautauqua 3</t>
  </si>
  <si>
    <t>Mina</t>
  </si>
  <si>
    <t>Sherman</t>
  </si>
  <si>
    <t>COUNTY LEGISLATOR Legislative District 19</t>
  </si>
  <si>
    <t>John W. Hemmer</t>
  </si>
  <si>
    <t>John W. Hemmer*</t>
  </si>
  <si>
    <t>Ripley 1</t>
  </si>
  <si>
    <t>Ripley 2</t>
  </si>
  <si>
    <t>Westfield 1</t>
  </si>
  <si>
    <t>Westfield 2</t>
  </si>
  <si>
    <t>Westfield 3</t>
  </si>
  <si>
    <t xml:space="preserve">CITY COUNCIL AT LARGE, Dunkirk </t>
  </si>
  <si>
    <t>Stephanie J. Kiyak</t>
  </si>
  <si>
    <t>Stephanie J. Kiyak*</t>
  </si>
  <si>
    <t xml:space="preserve">Dunkirk - Ward 3-1 </t>
  </si>
  <si>
    <t>CITY TOTALS</t>
  </si>
  <si>
    <t>CITY COUNCIL 1st Ward, Dunkirk</t>
  </si>
  <si>
    <t>Michael D. Michalski</t>
  </si>
  <si>
    <t>Michael D. Michalski*</t>
  </si>
  <si>
    <t>CITY COUNCIL 2nd Ward, Dunkirk</t>
  </si>
  <si>
    <t>William J. Rivera</t>
  </si>
  <si>
    <t>William J. Rivera*</t>
  </si>
  <si>
    <t>CITY COUNCIL 3rd Ward, Dunkirk</t>
  </si>
  <si>
    <t>Adelino Gonzalez Jr.</t>
  </si>
  <si>
    <t>Adelino Gonzalez Jr.*</t>
  </si>
  <si>
    <t>CITY COUNCIL 4th Ward, Dunkirk</t>
  </si>
  <si>
    <t>Stacy Szukala</t>
  </si>
  <si>
    <t>Stacy Szukala*</t>
  </si>
  <si>
    <t xml:space="preserve">            CITY TOTALS</t>
  </si>
  <si>
    <t xml:space="preserve">CLERK BOARD OF ASSESSORS, Dunkirk </t>
  </si>
  <si>
    <t>Thomas Mleczko</t>
  </si>
  <si>
    <t>Thomas Mleczko*</t>
  </si>
  <si>
    <t xml:space="preserve">CITY TREASURER, Dunkirk </t>
  </si>
  <si>
    <t>Mark A. Woods</t>
  </si>
  <si>
    <t>Mark A. Woods*</t>
  </si>
  <si>
    <t xml:space="preserve">CITY COUNCIL 1st Ward, Jamestown </t>
  </si>
  <si>
    <t>Tara R. Hall</t>
  </si>
  <si>
    <t>Brent P. Sheldon</t>
  </si>
  <si>
    <t>ITP</t>
  </si>
  <si>
    <t xml:space="preserve">Jamestown - Ward 1-2 </t>
  </si>
  <si>
    <t xml:space="preserve">Jamestown - Ward 1-3 </t>
  </si>
  <si>
    <t xml:space="preserve">                 WARD TOTALS</t>
  </si>
  <si>
    <t>CITY COUNCIL 2nd Ward, Jamestown</t>
  </si>
  <si>
    <t>Anthony J. Dolce</t>
  </si>
  <si>
    <t xml:space="preserve">Anthony J. Dolce* </t>
  </si>
  <si>
    <t xml:space="preserve">Anthony J. Dolce </t>
  </si>
  <si>
    <t>CITY COUNCIL 3rd Ward, Jamestown</t>
  </si>
  <si>
    <t>Regina L. Brackman</t>
  </si>
  <si>
    <t>Tamar M. Dickey</t>
  </si>
  <si>
    <t xml:space="preserve">Jamestown - Ward 3-2 </t>
  </si>
  <si>
    <t>CITY COUNCIL 4th Ward, Jamestown</t>
  </si>
  <si>
    <t>Marie T. Carrubba</t>
  </si>
  <si>
    <t>Richard L. Elardo</t>
  </si>
  <si>
    <t>Marie T. Carrubba*</t>
  </si>
  <si>
    <t xml:space="preserve">Jamestown - Ward 4-1 </t>
  </si>
  <si>
    <t xml:space="preserve">Jamestown - Ward 4-2 </t>
  </si>
  <si>
    <t>CITY COUNCIL 5th Ward, Jamestown</t>
  </si>
  <si>
    <t>Maria B. Jones</t>
  </si>
  <si>
    <t xml:space="preserve">Maria B. Jones* </t>
  </si>
  <si>
    <t xml:space="preserve">Jamestown - Ward 5-1 </t>
  </si>
  <si>
    <t xml:space="preserve">Jamestown - Ward 5-3 </t>
  </si>
  <si>
    <t xml:space="preserve">                WARD TOTALS</t>
  </si>
  <si>
    <t>CITY COUNCIL 6th Ward, Jamestown</t>
  </si>
  <si>
    <t>Paul D. Whitford</t>
  </si>
  <si>
    <t xml:space="preserve">Paul D. Whitford* </t>
  </si>
  <si>
    <t xml:space="preserve">Paul D. Whitford </t>
  </si>
  <si>
    <t xml:space="preserve">Jamestown - Ward 6-1 </t>
  </si>
  <si>
    <t xml:space="preserve">Jamestown - Ward 6-2  </t>
  </si>
  <si>
    <t xml:space="preserve">CITY COUNCIL AT LARGE, Jamestown </t>
  </si>
  <si>
    <t>Greogry P. Rabb</t>
  </si>
  <si>
    <t>Greogry P. Rabb*</t>
  </si>
  <si>
    <t>George S. Spitale</t>
  </si>
  <si>
    <t>George S. Spitale*</t>
  </si>
  <si>
    <t>Kimberly A. Ecklund</t>
  </si>
  <si>
    <t xml:space="preserve">Kimberly A. Ecklund* </t>
  </si>
  <si>
    <t xml:space="preserve">Kimberly A. Ecklund </t>
  </si>
  <si>
    <t>VOTE FOR THREE</t>
  </si>
  <si>
    <t xml:space="preserve">Jamestown - Ward 1-1 </t>
  </si>
  <si>
    <t xml:space="preserve">Jamestown - Ward 2-1 </t>
  </si>
  <si>
    <t xml:space="preserve">Jamestown - Ward 3-1 </t>
  </si>
  <si>
    <t>MAYOR         Village of Celoron</t>
  </si>
  <si>
    <t xml:space="preserve">Scott D. Schrecengost </t>
  </si>
  <si>
    <t>Ellicott Ward 1-1</t>
  </si>
  <si>
    <t>VILLAGE TOTALS</t>
  </si>
  <si>
    <t>TRUSTEE         Village of Celoron,</t>
  </si>
  <si>
    <t xml:space="preserve">Norman L. Mattison </t>
  </si>
  <si>
    <t>Steven R. Grundstrom</t>
  </si>
  <si>
    <t>VOTE FOR TWO</t>
  </si>
  <si>
    <t>VILLAGE OF FORESTVILLE PROPOSITION</t>
  </si>
  <si>
    <t>YES</t>
  </si>
  <si>
    <t>NO</t>
  </si>
  <si>
    <t>VILLAGE OF LAKEWOOD PROPOSITION</t>
  </si>
  <si>
    <t>TOWN TOTALS</t>
  </si>
  <si>
    <t xml:space="preserve">TOWN COUNCIL, Arkwright </t>
  </si>
  <si>
    <t>Christopher C. Cannon</t>
  </si>
  <si>
    <t xml:space="preserve">Lawrence J. Ball </t>
  </si>
  <si>
    <t>Clinton H. Nagel</t>
  </si>
  <si>
    <t>VOTE FOR ANY TWO</t>
  </si>
  <si>
    <t>TOWN JUSTICE, Busti</t>
  </si>
  <si>
    <t>Walter H. Dahlgren</t>
  </si>
  <si>
    <t>TOWN COUNCIL, Busti</t>
  </si>
  <si>
    <t>Cara M. Birrittieri</t>
  </si>
  <si>
    <t>Todd M. Hanson</t>
  </si>
  <si>
    <t>Kenneth J. Lawton</t>
  </si>
  <si>
    <t>TXP</t>
  </si>
  <si>
    <t>TOWN COUNCIL VACANCY, Busti</t>
  </si>
  <si>
    <t>Brett A. Mucheck</t>
  </si>
  <si>
    <t>SUPERVISOR, Carroll</t>
  </si>
  <si>
    <t>Jack S. Jones, Jr.</t>
  </si>
  <si>
    <t xml:space="preserve">Jack S. Jones, Jr. </t>
  </si>
  <si>
    <t>TOWN COUNCIL, Carroll</t>
  </si>
  <si>
    <t>Patty S. Ekstrom</t>
  </si>
  <si>
    <t xml:space="preserve">Michelle F. Lingenfelter </t>
  </si>
  <si>
    <t xml:space="preserve"> IND</t>
  </si>
  <si>
    <t xml:space="preserve">SUPERINTENDENT OF HIGHWAYS, Carroll </t>
  </si>
  <si>
    <t xml:space="preserve">Thomas E. Allison </t>
  </si>
  <si>
    <t xml:space="preserve">Thomas E. Allison* </t>
  </si>
  <si>
    <t xml:space="preserve">SUPERVISOR, Charlotte </t>
  </si>
  <si>
    <t>Kenneth W. Bochmann</t>
  </si>
  <si>
    <t xml:space="preserve">TOWN CLERK, Charlotte </t>
  </si>
  <si>
    <t>Darla J. Frost-Kianos</t>
  </si>
  <si>
    <t xml:space="preserve">Darla J. Frost-Kianos* </t>
  </si>
  <si>
    <t xml:space="preserve">Charlotte  </t>
  </si>
  <si>
    <t xml:space="preserve">TOWN COUNCIL, Charlotte </t>
  </si>
  <si>
    <t>Daniel W. Pavlock</t>
  </si>
  <si>
    <t xml:space="preserve">Varsi A. Peterson </t>
  </si>
  <si>
    <t xml:space="preserve">SUPERINTENDENT OF HIGHWAYS, Charlotte </t>
  </si>
  <si>
    <t>Mark G. LeBaron</t>
  </si>
  <si>
    <t xml:space="preserve">Charlotte 1 </t>
  </si>
  <si>
    <t xml:space="preserve">TOWN JUSTICE, Chautauqua </t>
  </si>
  <si>
    <t>James Fischer</t>
  </si>
  <si>
    <t xml:space="preserve">James Fischer </t>
  </si>
  <si>
    <t xml:space="preserve">James Fischer* </t>
  </si>
  <si>
    <t>David Narducci</t>
  </si>
  <si>
    <t xml:space="preserve">David Narducci </t>
  </si>
  <si>
    <t xml:space="preserve">TOWN COUNCIL, Chautauqua </t>
  </si>
  <si>
    <t>Thomas J. Carlson</t>
  </si>
  <si>
    <t>David P. Ward</t>
  </si>
  <si>
    <t xml:space="preserve">SUPERVISOR, Cherry Creek </t>
  </si>
  <si>
    <t>William W. Young</t>
  </si>
  <si>
    <t xml:space="preserve">TOWN CLERK, Cherry Creek  </t>
  </si>
  <si>
    <t>Mary J. Pulliam</t>
  </si>
  <si>
    <t xml:space="preserve">TOWN COUNCIL, Cherry Creek </t>
  </si>
  <si>
    <t>James R. Abbey*</t>
  </si>
  <si>
    <t>James R. Abbey</t>
  </si>
  <si>
    <t>Carl D. Smallback</t>
  </si>
  <si>
    <t xml:space="preserve"> </t>
  </si>
  <si>
    <t xml:space="preserve">SUPERINTENDENT OF HIGHWAYS, Cherry Creek </t>
  </si>
  <si>
    <t>Kenneth W. Chase</t>
  </si>
  <si>
    <t xml:space="preserve">Kenneth W. Chase </t>
  </si>
  <si>
    <t>TAX COLLECTOR, Cherry Creek</t>
  </si>
  <si>
    <t>Debra A. Frost</t>
  </si>
  <si>
    <t>TOWN COUNCIL, Clymer</t>
  </si>
  <si>
    <t>Howard L. Holthouse</t>
  </si>
  <si>
    <t>John M. Holthouse</t>
  </si>
  <si>
    <t>Russell A. Hunink</t>
  </si>
  <si>
    <t xml:space="preserve">TAX COLLECTOR, Clymer </t>
  </si>
  <si>
    <t>Martha C. Keys</t>
  </si>
  <si>
    <t xml:space="preserve">SUPERVISOR, Dunkirk </t>
  </si>
  <si>
    <t>Richard A. Purol</t>
  </si>
  <si>
    <t xml:space="preserve">Dunkirk Town 1  </t>
  </si>
  <si>
    <t xml:space="preserve">TOWN CLERK, Dunkirk </t>
  </si>
  <si>
    <t>Jean M. Crane</t>
  </si>
  <si>
    <t>TOWN JUSTICE, Dunkirk</t>
  </si>
  <si>
    <t>Priscilla N. Penfold</t>
  </si>
  <si>
    <t>TOWN COUNCIL, Dunkirk</t>
  </si>
  <si>
    <t>Juan Pagan</t>
  </si>
  <si>
    <t>Robert L. Penharlow</t>
  </si>
  <si>
    <t xml:space="preserve">SUPERINTENDENT OF HIGHWAYS, Dunkirk </t>
  </si>
  <si>
    <t>Richard J. Butts, Jr.</t>
  </si>
  <si>
    <t xml:space="preserve">TOWN SUPERVISOR, Ellery </t>
  </si>
  <si>
    <t>Arden E. Johnson</t>
  </si>
  <si>
    <t xml:space="preserve">Arden E. Johnson </t>
  </si>
  <si>
    <t xml:space="preserve">TOWN JUSTICE, Ellery </t>
  </si>
  <si>
    <t>Randall L. Present</t>
  </si>
  <si>
    <t>Lawrence A. Wallace</t>
  </si>
  <si>
    <t xml:space="preserve">TOWN COUNCIL, Ellery </t>
  </si>
  <si>
    <t>John C. Cresanti</t>
  </si>
  <si>
    <t xml:space="preserve">John C. Cresanti </t>
  </si>
  <si>
    <t>G. Craig Miller</t>
  </si>
  <si>
    <t xml:space="preserve">G. Craig Miller </t>
  </si>
  <si>
    <t xml:space="preserve">TOWN SUPERVISOR, Ellicott </t>
  </si>
  <si>
    <t>Cecil M. Miller III</t>
  </si>
  <si>
    <t xml:space="preserve">Cecil M. Miller III </t>
  </si>
  <si>
    <t xml:space="preserve">Ellicott - Ward 1 1  </t>
  </si>
  <si>
    <t xml:space="preserve">Ellicott - Ward 1 2  </t>
  </si>
  <si>
    <t xml:space="preserve">Ellicott - Ward 2 1  </t>
  </si>
  <si>
    <t xml:space="preserve">Ellicott - Ward 2 2 </t>
  </si>
  <si>
    <t>Ellicott - Ward 2 3</t>
  </si>
  <si>
    <t xml:space="preserve">Ellicott - Ward 3 1 </t>
  </si>
  <si>
    <t xml:space="preserve">Ellicott - Ward 3 2  </t>
  </si>
  <si>
    <t xml:space="preserve">Ellicott - Ward 4 1 </t>
  </si>
  <si>
    <t xml:space="preserve">Ellicott - Ward 4 2  </t>
  </si>
  <si>
    <t xml:space="preserve">Ellicott - Ward 4 3  </t>
  </si>
  <si>
    <t>Michael C. Erlandson</t>
  </si>
  <si>
    <t>Sally A. Jaroszynski</t>
  </si>
  <si>
    <t xml:space="preserve">TOWN COUNCIL WARD 1, Ellicott </t>
  </si>
  <si>
    <t>Victoria T. Bardo</t>
  </si>
  <si>
    <t>Patrick W. McLaughlin</t>
  </si>
  <si>
    <t xml:space="preserve">TOWN COUNCIL WARD 2, Ellicott </t>
  </si>
  <si>
    <t>Robert G. Heintzelman</t>
  </si>
  <si>
    <t xml:space="preserve">TOWN COUNCIL WARD 3, Ellicott </t>
  </si>
  <si>
    <t>Robert F. Pickett Jr.</t>
  </si>
  <si>
    <t xml:space="preserve">TOWN COUNCIL WARD 4, Ellicott </t>
  </si>
  <si>
    <t>George A. Beckerink</t>
  </si>
  <si>
    <t>SUPERINTENDENT OF HIGHWAYS, Ellicott</t>
  </si>
  <si>
    <t>Marvin E. Shellhouse</t>
  </si>
  <si>
    <t>TOWN COUNCIL, Ellington</t>
  </si>
  <si>
    <t>Jeffrey L. Chase</t>
  </si>
  <si>
    <t>Tamara O. Miles</t>
  </si>
  <si>
    <t>TOWN SUPERVISOR, French Creek</t>
  </si>
  <si>
    <t>David J. White</t>
  </si>
  <si>
    <t>TOWN CLERK, French Creek</t>
  </si>
  <si>
    <t>Arlene R. Bemis</t>
  </si>
  <si>
    <t>TOWN JUSTICE, French Creek</t>
  </si>
  <si>
    <t>Vicki E. Reynolds</t>
  </si>
  <si>
    <t>TOWN COUNCIL, French Creek</t>
  </si>
  <si>
    <t>Leo K. McCray</t>
  </si>
  <si>
    <t>Norvel R. Willink</t>
  </si>
  <si>
    <t>SUPERINTENDENT OF HIGHWAYS, French Creek</t>
  </si>
  <si>
    <t>Arthur J. Malecki</t>
  </si>
  <si>
    <t>TOWN TAX COLLECTOR, French Creek</t>
  </si>
  <si>
    <t>Lois J. Sphon</t>
  </si>
  <si>
    <t>TOWN SUPERVISOR, Gerry</t>
  </si>
  <si>
    <t>John R. Crossley</t>
  </si>
  <si>
    <t>TOWN CLERK, Gerry</t>
  </si>
  <si>
    <t>Recia L. Myers</t>
  </si>
  <si>
    <t>TOWN COUNCIL, Gerry</t>
  </si>
  <si>
    <t>Todd R. Anderson</t>
  </si>
  <si>
    <t>Linda D. Bartholomew</t>
  </si>
  <si>
    <t>SUPERINTENDENT OF HIGHWAYS, Gerry</t>
  </si>
  <si>
    <t>Brian T. Anderson</t>
  </si>
  <si>
    <t>Mark A. Risley</t>
  </si>
  <si>
    <t>TOWN JUSTICE, Hanover</t>
  </si>
  <si>
    <t>Edward C. Schintzius</t>
  </si>
  <si>
    <t>Richard J. Saletta</t>
  </si>
  <si>
    <t>TOWN COUNCIL, Hanover</t>
  </si>
  <si>
    <t>Kevin K. Oconnell</t>
  </si>
  <si>
    <t>Bernard J. Feldmann Jr.</t>
  </si>
  <si>
    <t>TOWN SUPERVISOR, Harmony</t>
  </si>
  <si>
    <t>William A. Lawson</t>
  </si>
  <si>
    <t>TOWN CLERK, Harmony</t>
  </si>
  <si>
    <t>Shelly J. Johnson</t>
  </si>
  <si>
    <t>TOWN JUSTICE, Harmony</t>
  </si>
  <si>
    <t>Bruce S. Scolton</t>
  </si>
  <si>
    <t>TOWN COUNCIL, Harmony</t>
  </si>
  <si>
    <t>Irene F. Anderson</t>
  </si>
  <si>
    <t>David R. Hinderer</t>
  </si>
  <si>
    <t>Peter J. Radka</t>
  </si>
  <si>
    <t>TOWN COUNCIL VACANCY, Harmony</t>
  </si>
  <si>
    <t>Cheryl B. Wares</t>
  </si>
  <si>
    <t>SUPERINTENDENT OF HIGHWAYS, Harmony</t>
  </si>
  <si>
    <t>Timothy P. Card</t>
  </si>
  <si>
    <t>TOWN TAX COLLECTOR, Harmony</t>
  </si>
  <si>
    <t>Carrie D. Finnerty</t>
  </si>
  <si>
    <t>TOWN SUPERVISOR, Kiantone</t>
  </si>
  <si>
    <t>Jeffrey A. Piazza</t>
  </si>
  <si>
    <t>TOWN CLERK, Kiantone</t>
  </si>
  <si>
    <t>Melanie R. Hutley</t>
  </si>
  <si>
    <t>TOWN JUSTICE, Kiantone</t>
  </si>
  <si>
    <t>Lori L. Thierfeldt</t>
  </si>
  <si>
    <t>Mindy N. Ostrander</t>
  </si>
  <si>
    <t>TOWN COUNCIL, Kiantone</t>
  </si>
  <si>
    <t>Kevin E. Myers</t>
  </si>
  <si>
    <t>Kurt E. Sturzenbecker</t>
  </si>
  <si>
    <t>SUPERINTENDENT OF HIGHWAYS, Kiantone</t>
  </si>
  <si>
    <t>Robert G. Carlson</t>
  </si>
  <si>
    <t>TOWN SUPERVISOR, Mina</t>
  </si>
  <si>
    <t>Rebecca N. Brumagin</t>
  </si>
  <si>
    <t>TOWN CLERK, Mina</t>
  </si>
  <si>
    <t>Sherrie R. Tanner</t>
  </si>
  <si>
    <t>TOWN JUSTICE, Mina</t>
  </si>
  <si>
    <t>Denis R. Cooper</t>
  </si>
  <si>
    <t>TOWN COUNCIL, Mina</t>
  </si>
  <si>
    <t>Dennis M. Luce</t>
  </si>
  <si>
    <t>Richard M. Watrous</t>
  </si>
  <si>
    <t>SUPERINTENDENT OF HIGHWAYS, Mina</t>
  </si>
  <si>
    <t>Paul R. Scarem</t>
  </si>
  <si>
    <t>TOWN SUPERVISOR, North Harmony</t>
  </si>
  <si>
    <t>Sally P. Carlson</t>
  </si>
  <si>
    <t>North Harmony 1</t>
  </si>
  <si>
    <t>North Harmony 2</t>
  </si>
  <si>
    <t>TOWN CLERK, North Harmony</t>
  </si>
  <si>
    <t>Nancy M. Thomas</t>
  </si>
  <si>
    <t>TOWN COUNCIL, North Harmony</t>
  </si>
  <si>
    <t>Richard Sena</t>
  </si>
  <si>
    <t>Frank E. Stow Jr.</t>
  </si>
  <si>
    <t>SUPERINTENDENT OF HIGHWAYS, North Harmony</t>
  </si>
  <si>
    <t>Dan H. Strickland</t>
  </si>
  <si>
    <t>TOWN SUPERVISOR, Poland</t>
  </si>
  <si>
    <t>Kelly A. Snow</t>
  </si>
  <si>
    <t>TOWN CLERK, Poland</t>
  </si>
  <si>
    <t>Darla M. Rissel</t>
  </si>
  <si>
    <t>Bonnita R. Wallace</t>
  </si>
  <si>
    <t>TOWN COUNCIL, Poland</t>
  </si>
  <si>
    <t>Kathleen M. Stanton</t>
  </si>
  <si>
    <t xml:space="preserve">Stevan T. Hatfield </t>
  </si>
  <si>
    <t>TOWN SUPERVISOR, Pomfret</t>
  </si>
  <si>
    <t>Donald R. Steger</t>
  </si>
  <si>
    <t>TOWN CLERK, Pomfret</t>
  </si>
  <si>
    <t>Allison A. Dispense</t>
  </si>
  <si>
    <t>TOWN COUNCIL, Pomfret</t>
  </si>
  <si>
    <t>Brett M. Christy</t>
  </si>
  <si>
    <t>John M. Sedota</t>
  </si>
  <si>
    <t>SUPERINTENDENT OF HIGHWAYS, Pomfret</t>
  </si>
  <si>
    <t>Daniel D. Bigelow</t>
  </si>
  <si>
    <t>TOWN SUPERVISOR, Portland</t>
  </si>
  <si>
    <t>Daniel F. Schrantz</t>
  </si>
  <si>
    <t>TOWN CLERK, Portland</t>
  </si>
  <si>
    <t>Roxane E. Sobecki</t>
  </si>
  <si>
    <t>TOWN JUSTICE, Portland</t>
  </si>
  <si>
    <t>Robert L. Myers</t>
  </si>
  <si>
    <t>TOWN COUNCIL, Portland</t>
  </si>
  <si>
    <t>Jerry W. Boltz</t>
  </si>
  <si>
    <t>Rick M. Manzella</t>
  </si>
  <si>
    <t>SUPERINTENDENT OF HIGHWAYS, Portland</t>
  </si>
  <si>
    <t>Charles E. Kelley Jr.</t>
  </si>
  <si>
    <t>Ronald L. Delcamp</t>
  </si>
  <si>
    <t>TOWN TAX COLLECTOR, Portland</t>
  </si>
  <si>
    <t>Susan J. Hindman</t>
  </si>
  <si>
    <t>TOWN COUNCIL, Ripley</t>
  </si>
  <si>
    <t>Patricia A. Hathaway</t>
  </si>
  <si>
    <t>Andrew J. Knight</t>
  </si>
  <si>
    <t>TOWN SUPERVISOR, Sheridan</t>
  </si>
  <si>
    <t>Louis S. Delmonte Sr.</t>
  </si>
  <si>
    <t>TOWN CLERK, Sheridan</t>
  </si>
  <si>
    <t>Julie A. Szumigala</t>
  </si>
  <si>
    <t>TOWN JUSTICE, Sheridan</t>
  </si>
  <si>
    <t>Lydia Romer</t>
  </si>
  <si>
    <t>TOWN COUNCIL, Sheridan</t>
  </si>
  <si>
    <t>Charles D. Dillenburg</t>
  </si>
  <si>
    <t>Richard C. Feinen</t>
  </si>
  <si>
    <t>SUPERINTENDENT OF HIGHWAYS, Sheridan</t>
  </si>
  <si>
    <t>Jeffrey A. Feinen</t>
  </si>
  <si>
    <t>TOWN COUNCIL, Sherman</t>
  </si>
  <si>
    <t>Howard E. Crump</t>
  </si>
  <si>
    <t>Gerald W. Russell</t>
  </si>
  <si>
    <t>James J. Irwin</t>
  </si>
  <si>
    <t>TOWN JUSTICE, Stockton</t>
  </si>
  <si>
    <t>Jeffrey A. Shevlin Jr.</t>
  </si>
  <si>
    <t>Mark A. Cunningham</t>
  </si>
  <si>
    <t>GRE</t>
  </si>
  <si>
    <t>TOWN COUNCIL, Stockton</t>
  </si>
  <si>
    <t>Stanley P. Zembryski</t>
  </si>
  <si>
    <t>Allen S. Chase</t>
  </si>
  <si>
    <t>TOWN COUNCIL, Villenova</t>
  </si>
  <si>
    <t>Angelo P. Graziano</t>
  </si>
  <si>
    <t>Westley G. Tessey</t>
  </si>
  <si>
    <t>TOWN COUNCIL VACANCY, Villenova</t>
  </si>
  <si>
    <t>Joseph C. Goodway</t>
  </si>
  <si>
    <t>TOWN JUSTICE, Westfield</t>
  </si>
  <si>
    <t>Jerry A. LaPorte</t>
  </si>
  <si>
    <t>TOWN COUNCIL, Westfield</t>
  </si>
  <si>
    <t>David A. Spann</t>
  </si>
  <si>
    <t>Raymond L. Schuster</t>
  </si>
  <si>
    <t>Dunkirk Town 1</t>
  </si>
  <si>
    <t xml:space="preserve">TOWN CLERK, Ellicott </t>
  </si>
  <si>
    <t xml:space="preserve">TOWN JUSTICE, Ellicott </t>
  </si>
  <si>
    <t xml:space="preserve">Scott D. Schrecengost* </t>
  </si>
  <si>
    <t xml:space="preserve">Norman L. Mattison* </t>
  </si>
  <si>
    <t>Steven R. Grundstrom*</t>
  </si>
  <si>
    <t>YES*</t>
  </si>
  <si>
    <t>NO*</t>
  </si>
  <si>
    <t>David A. Spann*</t>
  </si>
  <si>
    <t>Raymond L. Schuster*</t>
  </si>
  <si>
    <t>Jerry A. LaPorte*</t>
  </si>
  <si>
    <t>Joseph C. Goodway*</t>
  </si>
  <si>
    <t>Angelo P. Graziano*</t>
  </si>
  <si>
    <t>Westley G. Tessey*</t>
  </si>
  <si>
    <t>Stanley P. Zembryski*</t>
  </si>
  <si>
    <t>Allen S. Chase*</t>
  </si>
  <si>
    <t>Mark A. Cunningham*</t>
  </si>
  <si>
    <t>Gerald W. Russell*</t>
  </si>
  <si>
    <t>Howard E. Crump*</t>
  </si>
  <si>
    <t>Jeffrey A. Feinen*</t>
  </si>
  <si>
    <t>Richard C. Feinen*</t>
  </si>
  <si>
    <t>Charles D. Dillenburg*</t>
  </si>
  <si>
    <t>Lydia Romer*</t>
  </si>
  <si>
    <t>Julie A. Szumigala*</t>
  </si>
  <si>
    <t>Louis S. Delmonte Sr.*</t>
  </si>
  <si>
    <t>Patricia A. Hathaway*</t>
  </si>
  <si>
    <t>Andrew J. Knight*</t>
  </si>
  <si>
    <t>Susan J. Hindman*</t>
  </si>
  <si>
    <t>Ronald L. Delcamp*</t>
  </si>
  <si>
    <t>Jerry W. Boltz*</t>
  </si>
  <si>
    <t>Rick M. Manzella*</t>
  </si>
  <si>
    <t>Robert L. Myers*</t>
  </si>
  <si>
    <t>Roxane E. Sobecki*</t>
  </si>
  <si>
    <t>Daniel F. Schrantz*</t>
  </si>
  <si>
    <t>Daniel D. Bigelow*</t>
  </si>
  <si>
    <t>Brett M. Christy*</t>
  </si>
  <si>
    <t>Allison A. Dispense*</t>
  </si>
  <si>
    <t>Donald R. Steger*</t>
  </si>
  <si>
    <t>Kathleen M. Stanton*</t>
  </si>
  <si>
    <t>Stevan T. Hatfield*</t>
  </si>
  <si>
    <t>Bonnita R. Wallace*</t>
  </si>
  <si>
    <t>Kelly A. Snow*</t>
  </si>
  <si>
    <t>Dan H. Strickland*</t>
  </si>
  <si>
    <t>Richard Sena*</t>
  </si>
  <si>
    <t>Frank E. Stow Jr.*</t>
  </si>
  <si>
    <t>Nancy M. Thomas*</t>
  </si>
  <si>
    <t>Sally P. Carlson*</t>
  </si>
  <si>
    <t>Paul R. Scarem*</t>
  </si>
  <si>
    <t>Dennis M. Luce*</t>
  </si>
  <si>
    <t>Richard M. Watrous*</t>
  </si>
  <si>
    <t>Denis R. Cooper*</t>
  </si>
  <si>
    <t>Sherrie R. Tanner*</t>
  </si>
  <si>
    <t>Rebecca N. Brumagin*</t>
  </si>
  <si>
    <t>Robert G. Carlson*</t>
  </si>
  <si>
    <t>Kevin E. Myers*</t>
  </si>
  <si>
    <t>Kurt E. Sturzenbecker*</t>
  </si>
  <si>
    <t>Lori L. Thierfeldt*</t>
  </si>
  <si>
    <t>Mindy N. Ostrander*</t>
  </si>
  <si>
    <t>Melanie R. Hutley*</t>
  </si>
  <si>
    <t>Jeffrey A. Piazza*</t>
  </si>
  <si>
    <t>Carrie D. Finnerty*</t>
  </si>
  <si>
    <t>Timothy P. Card*</t>
  </si>
  <si>
    <t>Cheryl B. Wares*</t>
  </si>
  <si>
    <t>David R. Hinderer*</t>
  </si>
  <si>
    <t>Peter J. Radka*</t>
  </si>
  <si>
    <t>Bruce S. Scolton*</t>
  </si>
  <si>
    <t>Shelly J. Johnson*</t>
  </si>
  <si>
    <t>William A. Lawson*</t>
  </si>
  <si>
    <t>Kevin K. Oconnell*</t>
  </si>
  <si>
    <t>Bernard J. Feldmann Jr.*</t>
  </si>
  <si>
    <t>Richard J. Saletta*</t>
  </si>
  <si>
    <t>Brian T. Anderson*</t>
  </si>
  <si>
    <t>Todd R. Anderson*</t>
  </si>
  <si>
    <t>Linda D. Bartholomew*</t>
  </si>
  <si>
    <t>Recia L. Myers*</t>
  </si>
  <si>
    <t>John R. Crossley*</t>
  </si>
  <si>
    <t>Lois J. Sphon*</t>
  </si>
  <si>
    <t>Arthur J. Malecki*</t>
  </si>
  <si>
    <t>Leo K. McCray*</t>
  </si>
  <si>
    <t>Norvel R. Willink*</t>
  </si>
  <si>
    <t>Vicki E. Reynolds*</t>
  </si>
  <si>
    <t>Arlene R. Bemis*</t>
  </si>
  <si>
    <t>David J. White*</t>
  </si>
  <si>
    <t>Jeffrey L. Chase*</t>
  </si>
  <si>
    <t>Tamara O. Miles*</t>
  </si>
  <si>
    <t>Marvin E. Shellhouse*</t>
  </si>
  <si>
    <t>George A. Beckerink*</t>
  </si>
  <si>
    <t>Robert F. Pickett Jr.*</t>
  </si>
  <si>
    <t>Robert G. Heintzelman*</t>
  </si>
  <si>
    <t>Patrick W. McLaughlin*</t>
  </si>
  <si>
    <t>Sally A. Jaroszynski*</t>
  </si>
  <si>
    <t>Michael C. Erlandson*</t>
  </si>
  <si>
    <t>Cecil M. Miller III*</t>
  </si>
  <si>
    <t>John C. Cresanti*</t>
  </si>
  <si>
    <t>G. Craig Miller *</t>
  </si>
  <si>
    <t>Randall L. Present*</t>
  </si>
  <si>
    <t>Lawrence A. Wallace*</t>
  </si>
  <si>
    <t>Arden E. Johnson*</t>
  </si>
  <si>
    <t>Richard J. Butts, Jr.*</t>
  </si>
  <si>
    <t>Juan Pagan*</t>
  </si>
  <si>
    <t>Robert L. Penharlow*</t>
  </si>
  <si>
    <t>Priscilla N. Penfold*</t>
  </si>
  <si>
    <t>Jean M. Crane*</t>
  </si>
  <si>
    <t>Richard A. Purol*</t>
  </si>
  <si>
    <t>Martha C. Keys*</t>
  </si>
  <si>
    <t>John M. Holthouse*</t>
  </si>
  <si>
    <t>Russell A. Hunink*</t>
  </si>
  <si>
    <t>Debra A. Frost*</t>
  </si>
  <si>
    <t>Carl D. Smallback*</t>
  </si>
  <si>
    <t>Mary J. Pulliam*</t>
  </si>
  <si>
    <t>Kenneth W. Chase*</t>
  </si>
  <si>
    <t>William W. Young*</t>
  </si>
  <si>
    <t>Thomas J. Carlson*</t>
  </si>
  <si>
    <t>David P. Ward*</t>
  </si>
  <si>
    <t>David Narducci*</t>
  </si>
  <si>
    <t>Mark G. LeBaron*</t>
  </si>
  <si>
    <t>Daniel W. Pavlock*</t>
  </si>
  <si>
    <t>Varsi A. Peterson *</t>
  </si>
  <si>
    <t>Kenneth W. Bochmann*</t>
  </si>
  <si>
    <t>Patty S. Ekstrom*</t>
  </si>
  <si>
    <t>Michelle F. Lingenfelter*</t>
  </si>
  <si>
    <t>Jack S. Jones, Jr.*</t>
  </si>
  <si>
    <t>Brett A. Mucheck*</t>
  </si>
  <si>
    <t>Todd M. Hanson*</t>
  </si>
  <si>
    <t>Kenneth J. Lawton*</t>
  </si>
  <si>
    <t>Walter H. Dahlgren*</t>
  </si>
  <si>
    <t>Clinton H. Nagel*</t>
  </si>
  <si>
    <t>Christopher C. Cannon*</t>
  </si>
  <si>
    <t>Brent P. Sheldon*</t>
  </si>
  <si>
    <t>Vincent W. Horrigan *</t>
  </si>
  <si>
    <t>No*</t>
  </si>
  <si>
    <t>Yes*</t>
  </si>
  <si>
    <t>CITY COURT JUDGE, JAMESTOWN</t>
  </si>
  <si>
    <t>John L. Lamancuso</t>
  </si>
  <si>
    <t>Julia Steen</t>
  </si>
  <si>
    <t>W-In</t>
  </si>
  <si>
    <t>Fred Croscut</t>
  </si>
  <si>
    <t>John L. Lamancuso*</t>
  </si>
  <si>
    <t>Raymond Wappman</t>
  </si>
  <si>
    <t>W-IN</t>
  </si>
  <si>
    <t>John Walker III</t>
  </si>
  <si>
    <t>Mark H. Johnson</t>
  </si>
  <si>
    <t>Christopher H. Schaeffer</t>
  </si>
  <si>
    <t>Christopher H. Schaeffer*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</si>
</sst>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"/>
  </numFmts>
  <fonts count="56">
    <font>
      <sz val="10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12"/>
      <name val="Arial"/>
      <family val="0"/>
    </font>
    <font>
      <b/>
      <sz val="8"/>
      <color indexed="10"/>
      <name val="Arial"/>
      <family val="2"/>
    </font>
    <font>
      <sz val="8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sz val="8"/>
      <color indexed="9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4" fillId="34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center" textRotation="90" wrapText="1"/>
    </xf>
    <xf numFmtId="0" fontId="2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49" fontId="2" fillId="34" borderId="0" xfId="0" applyNumberFormat="1" applyFont="1" applyFill="1" applyAlignment="1">
      <alignment horizontal="left" vertical="top" textRotation="90"/>
    </xf>
    <xf numFmtId="0" fontId="6" fillId="34" borderId="0" xfId="0" applyFont="1" applyFill="1" applyAlignment="1">
      <alignment horizontal="center" textRotation="86"/>
    </xf>
    <xf numFmtId="0" fontId="6" fillId="34" borderId="0" xfId="0" applyFont="1" applyFill="1" applyAlignment="1">
      <alignment horizontal="center" textRotation="90"/>
    </xf>
    <xf numFmtId="0" fontId="2" fillId="34" borderId="0" xfId="0" applyFont="1" applyFill="1" applyAlignment="1">
      <alignment horizontal="center" textRotation="90"/>
    </xf>
    <xf numFmtId="0" fontId="7" fillId="33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49" fontId="1" fillId="33" borderId="12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7" fillId="33" borderId="10" xfId="0" applyNumberFormat="1" applyFont="1" applyFill="1" applyBorder="1" applyAlignment="1" applyProtection="1">
      <alignment horizontal="center"/>
      <protection/>
    </xf>
    <xf numFmtId="49" fontId="2" fillId="34" borderId="0" xfId="0" applyNumberFormat="1" applyFont="1" applyFill="1" applyAlignment="1">
      <alignment horizontal="center" vertical="top" textRotation="90"/>
    </xf>
    <xf numFmtId="0" fontId="2" fillId="34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8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 textRotation="90" wrapText="1"/>
    </xf>
    <xf numFmtId="0" fontId="2" fillId="34" borderId="12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textRotation="90" wrapText="1"/>
    </xf>
    <xf numFmtId="0" fontId="14" fillId="34" borderId="10" xfId="0" applyFont="1" applyFill="1" applyBorder="1" applyAlignment="1">
      <alignment/>
    </xf>
    <xf numFmtId="49" fontId="2" fillId="34" borderId="15" xfId="0" applyNumberFormat="1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right"/>
    </xf>
    <xf numFmtId="49" fontId="13" fillId="33" borderId="14" xfId="0" applyNumberFormat="1" applyFont="1" applyFill="1" applyBorder="1" applyAlignment="1">
      <alignment horizontal="left" vertical="top"/>
    </xf>
    <xf numFmtId="49" fontId="13" fillId="33" borderId="14" xfId="0" applyNumberFormat="1" applyFont="1" applyFill="1" applyBorder="1" applyAlignment="1">
      <alignment horizontal="right" vertical="top"/>
    </xf>
    <xf numFmtId="49" fontId="13" fillId="33" borderId="10" xfId="0" applyNumberFormat="1" applyFont="1" applyFill="1" applyBorder="1" applyAlignment="1">
      <alignment horizontal="right" vertical="top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4" xfId="0" applyNumberFormat="1" applyFont="1" applyFill="1" applyBorder="1" applyAlignment="1">
      <alignment horizontal="left" vertical="top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horizontal="center" textRotation="90"/>
    </xf>
    <xf numFmtId="0" fontId="2" fillId="34" borderId="10" xfId="0" applyFont="1" applyFill="1" applyBorder="1" applyAlignment="1">
      <alignment horizontal="center" textRotation="90"/>
    </xf>
    <xf numFmtId="49" fontId="2" fillId="34" borderId="10" xfId="0" applyNumberFormat="1" applyFont="1" applyFill="1" applyBorder="1" applyAlignment="1">
      <alignment horizontal="center" vertical="top" textRotation="90"/>
    </xf>
    <xf numFmtId="0" fontId="13" fillId="33" borderId="14" xfId="0" applyFont="1" applyFill="1" applyBorder="1" applyAlignment="1">
      <alignment horizontal="right"/>
    </xf>
    <xf numFmtId="0" fontId="2" fillId="34" borderId="14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right" vertical="top"/>
    </xf>
    <xf numFmtId="0" fontId="5" fillId="34" borderId="12" xfId="0" applyFont="1" applyFill="1" applyBorder="1" applyAlignment="1">
      <alignment horizontal="center"/>
    </xf>
    <xf numFmtId="0" fontId="1" fillId="33" borderId="10" xfId="0" applyNumberFormat="1" applyFont="1" applyFill="1" applyBorder="1" applyAlignment="1" applyProtection="1">
      <alignment/>
      <protection/>
    </xf>
    <xf numFmtId="0" fontId="5" fillId="34" borderId="12" xfId="0" applyFont="1" applyFill="1" applyBorder="1" applyAlignment="1">
      <alignment/>
    </xf>
    <xf numFmtId="49" fontId="2" fillId="34" borderId="12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0" fontId="15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5" fillId="34" borderId="1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1" fillId="35" borderId="0" xfId="0" applyNumberFormat="1" applyFont="1" applyFill="1" applyBorder="1" applyAlignment="1">
      <alignment horizontal="right" vertical="top"/>
    </xf>
    <xf numFmtId="49" fontId="1" fillId="33" borderId="16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right" vertical="top"/>
    </xf>
    <xf numFmtId="0" fontId="15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5" fillId="34" borderId="0" xfId="0" applyNumberFormat="1" applyFont="1" applyFill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center" vertical="top"/>
    </xf>
    <xf numFmtId="0" fontId="7" fillId="33" borderId="14" xfId="0" applyNumberFormat="1" applyFont="1" applyFill="1" applyBorder="1" applyAlignment="1">
      <alignment horizontal="center" vertical="top"/>
    </xf>
    <xf numFmtId="0" fontId="15" fillId="35" borderId="0" xfId="0" applyNumberFormat="1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  <xf numFmtId="49" fontId="2" fillId="34" borderId="12" xfId="0" applyNumberFormat="1" applyFont="1" applyFill="1" applyBorder="1" applyAlignment="1">
      <alignment horizontal="left" vertical="top"/>
    </xf>
    <xf numFmtId="49" fontId="5" fillId="0" borderId="0" xfId="0" applyNumberFormat="1" applyFont="1" applyAlignment="1">
      <alignment/>
    </xf>
    <xf numFmtId="0" fontId="5" fillId="0" borderId="17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vertical="top"/>
    </xf>
    <xf numFmtId="0" fontId="8" fillId="33" borderId="10" xfId="0" applyNumberFormat="1" applyFont="1" applyFill="1" applyBorder="1" applyAlignment="1">
      <alignment vertical="top"/>
    </xf>
    <xf numFmtId="0" fontId="8" fillId="33" borderId="1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15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 vertical="top"/>
    </xf>
    <xf numFmtId="0" fontId="17" fillId="35" borderId="10" xfId="0" applyNumberFormat="1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 applyProtection="1">
      <alignment horizontal="center"/>
      <protection/>
    </xf>
    <xf numFmtId="49" fontId="16" fillId="33" borderId="10" xfId="0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 vertical="top"/>
    </xf>
    <xf numFmtId="0" fontId="7" fillId="36" borderId="10" xfId="0" applyNumberFormat="1" applyFont="1" applyFill="1" applyBorder="1" applyAlignment="1">
      <alignment horizontal="center" vertical="top"/>
    </xf>
    <xf numFmtId="0" fontId="8" fillId="36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center" vertical="top"/>
    </xf>
    <xf numFmtId="49" fontId="8" fillId="36" borderId="10" xfId="0" applyNumberFormat="1" applyFont="1" applyFill="1" applyBorder="1" applyAlignment="1">
      <alignment horizontal="center" vertical="top"/>
    </xf>
    <xf numFmtId="0" fontId="7" fillId="36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 vertical="top"/>
    </xf>
    <xf numFmtId="0" fontId="8" fillId="36" borderId="10" xfId="0" applyNumberFormat="1" applyFont="1" applyFill="1" applyBorder="1" applyAlignment="1">
      <alignment horizontal="center" vertical="top"/>
    </xf>
    <xf numFmtId="0" fontId="7" fillId="36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textRotation="90" wrapText="1"/>
    </xf>
    <xf numFmtId="0" fontId="2" fillId="34" borderId="11" xfId="0" applyFont="1" applyFill="1" applyBorder="1" applyAlignment="1">
      <alignment horizontal="center" textRotation="90" wrapText="1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 textRotation="90"/>
    </xf>
    <xf numFmtId="0" fontId="6" fillId="34" borderId="0" xfId="0" applyFont="1" applyFill="1" applyAlignment="1">
      <alignment horizontal="center" textRotation="90"/>
    </xf>
    <xf numFmtId="0" fontId="0" fillId="0" borderId="13" xfId="0" applyFill="1" applyBorder="1" applyAlignment="1">
      <alignment/>
    </xf>
    <xf numFmtId="0" fontId="7" fillId="36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textRotation="90" wrapText="1"/>
    </xf>
    <xf numFmtId="0" fontId="5" fillId="34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textRotation="90" wrapText="1"/>
    </xf>
    <xf numFmtId="49" fontId="20" fillId="34" borderId="10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textRotation="90" wrapText="1"/>
    </xf>
    <xf numFmtId="0" fontId="2" fillId="34" borderId="18" xfId="0" applyFont="1" applyFill="1" applyBorder="1" applyAlignment="1">
      <alignment horizontal="center"/>
    </xf>
    <xf numFmtId="0" fontId="2" fillId="34" borderId="10" xfId="0" applyFont="1" applyFill="1" applyBorder="1" applyAlignment="1">
      <alignment textRotation="90" wrapText="1"/>
    </xf>
    <xf numFmtId="0" fontId="2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34" borderId="15" xfId="0" applyFont="1" applyFill="1" applyBorder="1" applyAlignment="1">
      <alignment horizontal="center" textRotation="90" wrapText="1"/>
    </xf>
    <xf numFmtId="0" fontId="2" fillId="34" borderId="15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textRotation="90" wrapText="1"/>
    </xf>
    <xf numFmtId="0" fontId="0" fillId="0" borderId="20" xfId="0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2" fillId="34" borderId="21" xfId="0" applyFont="1" applyFill="1" applyBorder="1" applyAlignment="1">
      <alignment horizontal="center" wrapText="1"/>
    </xf>
    <xf numFmtId="49" fontId="2" fillId="34" borderId="0" xfId="0" applyNumberFormat="1" applyFont="1" applyFill="1" applyAlignment="1">
      <alignment horizontal="center" vertical="top"/>
    </xf>
    <xf numFmtId="49" fontId="2" fillId="34" borderId="0" xfId="0" applyNumberFormat="1" applyFont="1" applyFill="1" applyAlignment="1">
      <alignment horizontal="center" vertical="top" wrapText="1"/>
    </xf>
    <xf numFmtId="49" fontId="2" fillId="34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6.00390625" style="37" bestFit="1" customWidth="1"/>
    <col min="3" max="3" width="6.28125" style="42" bestFit="1" customWidth="1"/>
    <col min="4" max="4" width="6.28125" style="46" bestFit="1" customWidth="1"/>
    <col min="5" max="5" width="5.140625" style="0" bestFit="1" customWidth="1"/>
    <col min="6" max="6" width="6.00390625" style="0" bestFit="1" customWidth="1"/>
    <col min="7" max="9" width="5.140625" style="0" bestFit="1" customWidth="1"/>
    <col min="10" max="10" width="3.00390625" style="0" bestFit="1" customWidth="1"/>
    <col min="11" max="11" width="5.00390625" style="0" bestFit="1" customWidth="1"/>
  </cols>
  <sheetData>
    <row r="1" spans="1:11" ht="49.5" customHeight="1">
      <c r="A1" s="3" t="s">
        <v>101</v>
      </c>
      <c r="B1" s="4" t="s">
        <v>102</v>
      </c>
      <c r="C1" s="5" t="s">
        <v>103</v>
      </c>
      <c r="D1" s="6" t="s">
        <v>104</v>
      </c>
      <c r="E1" s="4" t="s">
        <v>103</v>
      </c>
      <c r="F1" s="4" t="s">
        <v>104</v>
      </c>
      <c r="G1" s="4" t="s">
        <v>103</v>
      </c>
      <c r="H1" s="4" t="s">
        <v>103</v>
      </c>
      <c r="I1" s="4" t="s">
        <v>104</v>
      </c>
      <c r="J1" s="4" t="s">
        <v>105</v>
      </c>
      <c r="K1" s="4" t="s">
        <v>106</v>
      </c>
    </row>
    <row r="2" spans="1:11" ht="12.75">
      <c r="A2" s="7" t="s">
        <v>107</v>
      </c>
      <c r="B2" s="8"/>
      <c r="C2" s="9" t="s">
        <v>108</v>
      </c>
      <c r="D2" s="43" t="s">
        <v>108</v>
      </c>
      <c r="E2" s="8" t="s">
        <v>109</v>
      </c>
      <c r="F2" s="8" t="s">
        <v>110</v>
      </c>
      <c r="G2" s="8" t="s">
        <v>111</v>
      </c>
      <c r="H2" s="8" t="s">
        <v>112</v>
      </c>
      <c r="I2" s="8" t="s">
        <v>113</v>
      </c>
      <c r="J2" s="8"/>
      <c r="K2" s="10"/>
    </row>
    <row r="3" spans="1:11" ht="12.75" customHeight="1">
      <c r="A3" s="1" t="s">
        <v>0</v>
      </c>
      <c r="B3" s="30">
        <f aca="true" t="shared" si="0" ref="B3:B20">SUM(C3,D3,J3,K3)</f>
        <v>363</v>
      </c>
      <c r="C3" s="40">
        <f aca="true" t="shared" si="1" ref="C3:C11">SUM(E3,G3,H3)</f>
        <v>159</v>
      </c>
      <c r="D3" s="44">
        <f aca="true" t="shared" si="2" ref="D3:D15">SUM(F3,I3)</f>
        <v>150</v>
      </c>
      <c r="E3" s="33">
        <v>122</v>
      </c>
      <c r="F3" s="33">
        <v>119</v>
      </c>
      <c r="G3" s="33">
        <v>24</v>
      </c>
      <c r="H3" s="33">
        <v>13</v>
      </c>
      <c r="I3" s="33">
        <v>31</v>
      </c>
      <c r="J3" s="33">
        <v>0</v>
      </c>
      <c r="K3" s="33">
        <v>54</v>
      </c>
    </row>
    <row r="4" spans="1:11" ht="12.75" customHeight="1">
      <c r="A4" s="1" t="s">
        <v>1</v>
      </c>
      <c r="B4" s="30">
        <f t="shared" si="0"/>
        <v>472</v>
      </c>
      <c r="C4" s="40">
        <f t="shared" si="1"/>
        <v>162</v>
      </c>
      <c r="D4" s="44">
        <f t="shared" si="2"/>
        <v>276</v>
      </c>
      <c r="E4" s="33">
        <v>114</v>
      </c>
      <c r="F4" s="33">
        <v>245</v>
      </c>
      <c r="G4" s="33">
        <v>39</v>
      </c>
      <c r="H4" s="33">
        <v>9</v>
      </c>
      <c r="I4" s="33">
        <v>31</v>
      </c>
      <c r="J4" s="33">
        <v>1</v>
      </c>
      <c r="K4" s="33">
        <v>33</v>
      </c>
    </row>
    <row r="5" spans="1:11" ht="12.75" customHeight="1">
      <c r="A5" s="1" t="s">
        <v>2</v>
      </c>
      <c r="B5" s="30">
        <f t="shared" si="0"/>
        <v>388</v>
      </c>
      <c r="C5" s="40">
        <f t="shared" si="1"/>
        <v>154</v>
      </c>
      <c r="D5" s="44">
        <f t="shared" si="2"/>
        <v>199</v>
      </c>
      <c r="E5" s="33">
        <v>118</v>
      </c>
      <c r="F5" s="33">
        <v>180</v>
      </c>
      <c r="G5" s="33">
        <v>29</v>
      </c>
      <c r="H5" s="33">
        <v>7</v>
      </c>
      <c r="I5" s="33">
        <v>19</v>
      </c>
      <c r="J5" s="33">
        <v>0</v>
      </c>
      <c r="K5" s="33">
        <v>35</v>
      </c>
    </row>
    <row r="6" spans="1:11" ht="12.75" customHeight="1">
      <c r="A6" s="1" t="s">
        <v>3</v>
      </c>
      <c r="B6" s="30">
        <f t="shared" si="0"/>
        <v>432</v>
      </c>
      <c r="C6" s="40">
        <f t="shared" si="1"/>
        <v>160</v>
      </c>
      <c r="D6" s="44">
        <f t="shared" si="2"/>
        <v>234</v>
      </c>
      <c r="E6" s="33">
        <v>127</v>
      </c>
      <c r="F6" s="33">
        <v>207</v>
      </c>
      <c r="G6" s="33">
        <v>24</v>
      </c>
      <c r="H6" s="33">
        <v>9</v>
      </c>
      <c r="I6" s="33">
        <v>27</v>
      </c>
      <c r="J6" s="33">
        <v>1</v>
      </c>
      <c r="K6" s="33">
        <v>37</v>
      </c>
    </row>
    <row r="7" spans="1:11" ht="12.75" customHeight="1">
      <c r="A7" s="1" t="s">
        <v>4</v>
      </c>
      <c r="B7" s="30">
        <f t="shared" si="0"/>
        <v>216</v>
      </c>
      <c r="C7" s="40">
        <f t="shared" si="1"/>
        <v>87</v>
      </c>
      <c r="D7" s="44">
        <f t="shared" si="2"/>
        <v>121</v>
      </c>
      <c r="E7" s="33">
        <v>59</v>
      </c>
      <c r="F7" s="33">
        <v>116</v>
      </c>
      <c r="G7" s="33">
        <v>24</v>
      </c>
      <c r="H7" s="33">
        <v>4</v>
      </c>
      <c r="I7" s="33">
        <v>5</v>
      </c>
      <c r="J7" s="33">
        <v>0</v>
      </c>
      <c r="K7" s="33">
        <v>8</v>
      </c>
    </row>
    <row r="8" spans="1:11" ht="12.75" customHeight="1">
      <c r="A8" s="1" t="s">
        <v>5</v>
      </c>
      <c r="B8" s="30">
        <f t="shared" si="0"/>
        <v>328</v>
      </c>
      <c r="C8" s="40">
        <f t="shared" si="1"/>
        <v>106</v>
      </c>
      <c r="D8" s="44">
        <f t="shared" si="2"/>
        <v>197</v>
      </c>
      <c r="E8" s="33">
        <v>67</v>
      </c>
      <c r="F8" s="33">
        <v>180</v>
      </c>
      <c r="G8" s="33">
        <v>32</v>
      </c>
      <c r="H8" s="33">
        <v>7</v>
      </c>
      <c r="I8" s="33">
        <v>17</v>
      </c>
      <c r="J8" s="33">
        <v>0</v>
      </c>
      <c r="K8" s="33">
        <v>25</v>
      </c>
    </row>
    <row r="9" spans="1:11" ht="12.75" customHeight="1">
      <c r="A9" s="1" t="s">
        <v>6</v>
      </c>
      <c r="B9" s="30">
        <f t="shared" si="0"/>
        <v>453</v>
      </c>
      <c r="C9" s="40">
        <f t="shared" si="1"/>
        <v>190</v>
      </c>
      <c r="D9" s="44">
        <f t="shared" si="2"/>
        <v>230</v>
      </c>
      <c r="E9" s="33">
        <v>111</v>
      </c>
      <c r="F9" s="33">
        <v>200</v>
      </c>
      <c r="G9" s="33">
        <v>62</v>
      </c>
      <c r="H9" s="33">
        <v>17</v>
      </c>
      <c r="I9" s="33">
        <v>30</v>
      </c>
      <c r="J9" s="33">
        <v>0</v>
      </c>
      <c r="K9" s="33">
        <v>33</v>
      </c>
    </row>
    <row r="10" spans="1:11" ht="12.75" customHeight="1">
      <c r="A10" s="1" t="s">
        <v>7</v>
      </c>
      <c r="B10" s="30">
        <f t="shared" si="0"/>
        <v>405</v>
      </c>
      <c r="C10" s="40">
        <f t="shared" si="1"/>
        <v>155</v>
      </c>
      <c r="D10" s="44">
        <f t="shared" si="2"/>
        <v>212</v>
      </c>
      <c r="E10" s="33">
        <v>93</v>
      </c>
      <c r="F10" s="33">
        <v>186</v>
      </c>
      <c r="G10" s="33">
        <v>52</v>
      </c>
      <c r="H10" s="33">
        <v>10</v>
      </c>
      <c r="I10" s="33">
        <v>26</v>
      </c>
      <c r="J10" s="33">
        <v>0</v>
      </c>
      <c r="K10" s="33">
        <v>38</v>
      </c>
    </row>
    <row r="11" spans="1:11" ht="12.75" customHeight="1">
      <c r="A11" s="1" t="s">
        <v>8</v>
      </c>
      <c r="B11" s="30">
        <f t="shared" si="0"/>
        <v>369</v>
      </c>
      <c r="C11" s="40">
        <f t="shared" si="1"/>
        <v>140</v>
      </c>
      <c r="D11" s="44">
        <f t="shared" si="2"/>
        <v>186</v>
      </c>
      <c r="E11" s="33">
        <v>96</v>
      </c>
      <c r="F11" s="33">
        <v>166</v>
      </c>
      <c r="G11" s="33">
        <v>33</v>
      </c>
      <c r="H11" s="33">
        <v>11</v>
      </c>
      <c r="I11" s="33">
        <v>20</v>
      </c>
      <c r="J11" s="33">
        <v>1</v>
      </c>
      <c r="K11" s="33">
        <v>42</v>
      </c>
    </row>
    <row r="12" spans="1:11" ht="12.75" customHeight="1">
      <c r="A12" s="1" t="s">
        <v>9</v>
      </c>
      <c r="B12" s="30">
        <f t="shared" si="0"/>
        <v>387</v>
      </c>
      <c r="C12" s="40">
        <f aca="true" t="shared" si="3" ref="C12:C75">SUM(E12,G12,H12)</f>
        <v>170</v>
      </c>
      <c r="D12" s="44">
        <f t="shared" si="2"/>
        <v>174</v>
      </c>
      <c r="E12" s="33">
        <v>142</v>
      </c>
      <c r="F12" s="33">
        <v>158</v>
      </c>
      <c r="G12" s="33">
        <v>13</v>
      </c>
      <c r="H12" s="33">
        <v>15</v>
      </c>
      <c r="I12" s="33">
        <v>16</v>
      </c>
      <c r="J12" s="33">
        <v>0</v>
      </c>
      <c r="K12" s="33">
        <v>43</v>
      </c>
    </row>
    <row r="13" spans="1:11" ht="12.75" customHeight="1">
      <c r="A13" s="1" t="s">
        <v>10</v>
      </c>
      <c r="B13" s="30">
        <f t="shared" si="0"/>
        <v>289</v>
      </c>
      <c r="C13" s="40">
        <f t="shared" si="3"/>
        <v>120</v>
      </c>
      <c r="D13" s="44">
        <f t="shared" si="2"/>
        <v>145</v>
      </c>
      <c r="E13" s="33">
        <v>92</v>
      </c>
      <c r="F13" s="33">
        <v>130</v>
      </c>
      <c r="G13" s="33">
        <v>22</v>
      </c>
      <c r="H13" s="33">
        <v>6</v>
      </c>
      <c r="I13" s="33">
        <v>15</v>
      </c>
      <c r="J13" s="33">
        <v>0</v>
      </c>
      <c r="K13" s="33">
        <v>24</v>
      </c>
    </row>
    <row r="14" spans="1:11" ht="12.75" customHeight="1">
      <c r="A14" s="1" t="s">
        <v>11</v>
      </c>
      <c r="B14" s="30">
        <f t="shared" si="0"/>
        <v>328</v>
      </c>
      <c r="C14" s="40">
        <f t="shared" si="3"/>
        <v>143</v>
      </c>
      <c r="D14" s="44">
        <f t="shared" si="2"/>
        <v>149</v>
      </c>
      <c r="E14" s="33">
        <v>122</v>
      </c>
      <c r="F14" s="33">
        <v>137</v>
      </c>
      <c r="G14" s="33">
        <v>17</v>
      </c>
      <c r="H14" s="33">
        <v>4</v>
      </c>
      <c r="I14" s="33">
        <v>12</v>
      </c>
      <c r="J14" s="33">
        <v>0</v>
      </c>
      <c r="K14" s="33">
        <v>36</v>
      </c>
    </row>
    <row r="15" spans="1:11" ht="12.75" customHeight="1">
      <c r="A15" s="1" t="s">
        <v>12</v>
      </c>
      <c r="B15" s="30">
        <f t="shared" si="0"/>
        <v>71</v>
      </c>
      <c r="C15" s="40">
        <f t="shared" si="3"/>
        <v>29</v>
      </c>
      <c r="D15" s="44">
        <f t="shared" si="2"/>
        <v>37</v>
      </c>
      <c r="E15" s="33">
        <v>21</v>
      </c>
      <c r="F15" s="33">
        <v>30</v>
      </c>
      <c r="G15" s="33">
        <v>6</v>
      </c>
      <c r="H15" s="33">
        <v>2</v>
      </c>
      <c r="I15" s="33">
        <v>7</v>
      </c>
      <c r="J15" s="33">
        <v>0</v>
      </c>
      <c r="K15" s="33">
        <v>5</v>
      </c>
    </row>
    <row r="16" spans="1:11" ht="12.75" customHeight="1">
      <c r="A16" s="1" t="s">
        <v>13</v>
      </c>
      <c r="B16" s="30">
        <f t="shared" si="0"/>
        <v>200</v>
      </c>
      <c r="C16" s="40">
        <f t="shared" si="3"/>
        <v>82</v>
      </c>
      <c r="D16" s="44">
        <f aca="true" t="shared" si="4" ref="D16:D79">SUM(F16,I16)</f>
        <v>94</v>
      </c>
      <c r="E16" s="33">
        <v>59</v>
      </c>
      <c r="F16" s="33">
        <v>85</v>
      </c>
      <c r="G16" s="33">
        <v>18</v>
      </c>
      <c r="H16" s="33">
        <v>5</v>
      </c>
      <c r="I16" s="33">
        <v>9</v>
      </c>
      <c r="J16" s="33">
        <v>0</v>
      </c>
      <c r="K16" s="33">
        <v>24</v>
      </c>
    </row>
    <row r="17" spans="1:11" ht="12.75" customHeight="1">
      <c r="A17" s="1" t="s">
        <v>14</v>
      </c>
      <c r="B17" s="30">
        <f t="shared" si="0"/>
        <v>273</v>
      </c>
      <c r="C17" s="40">
        <f t="shared" si="3"/>
        <v>62</v>
      </c>
      <c r="D17" s="44">
        <f t="shared" si="4"/>
        <v>195</v>
      </c>
      <c r="E17" s="33">
        <v>42</v>
      </c>
      <c r="F17" s="33">
        <v>183</v>
      </c>
      <c r="G17" s="33">
        <v>19</v>
      </c>
      <c r="H17" s="33">
        <v>1</v>
      </c>
      <c r="I17" s="33">
        <v>12</v>
      </c>
      <c r="J17" s="33">
        <v>0</v>
      </c>
      <c r="K17" s="33">
        <v>16</v>
      </c>
    </row>
    <row r="18" spans="1:11" ht="12.75" customHeight="1">
      <c r="A18" s="1" t="s">
        <v>15</v>
      </c>
      <c r="B18" s="30">
        <f t="shared" si="0"/>
        <v>142</v>
      </c>
      <c r="C18" s="40">
        <f t="shared" si="3"/>
        <v>63</v>
      </c>
      <c r="D18" s="44">
        <f t="shared" si="4"/>
        <v>58</v>
      </c>
      <c r="E18" s="33">
        <v>47</v>
      </c>
      <c r="F18" s="33">
        <v>50</v>
      </c>
      <c r="G18" s="33">
        <v>13</v>
      </c>
      <c r="H18" s="33">
        <v>3</v>
      </c>
      <c r="I18" s="33">
        <v>8</v>
      </c>
      <c r="J18" s="33">
        <v>0</v>
      </c>
      <c r="K18" s="33">
        <v>21</v>
      </c>
    </row>
    <row r="19" spans="1:11" ht="12.75" customHeight="1">
      <c r="A19" s="1" t="s">
        <v>16</v>
      </c>
      <c r="B19" s="30">
        <f t="shared" si="0"/>
        <v>193</v>
      </c>
      <c r="C19" s="40">
        <f t="shared" si="3"/>
        <v>89</v>
      </c>
      <c r="D19" s="44">
        <f t="shared" si="4"/>
        <v>73</v>
      </c>
      <c r="E19" s="33">
        <v>74</v>
      </c>
      <c r="F19" s="33">
        <v>68</v>
      </c>
      <c r="G19" s="33">
        <v>10</v>
      </c>
      <c r="H19" s="33">
        <v>5</v>
      </c>
      <c r="I19" s="33">
        <v>5</v>
      </c>
      <c r="J19" s="33">
        <v>0</v>
      </c>
      <c r="K19" s="33">
        <v>31</v>
      </c>
    </row>
    <row r="20" spans="1:11" ht="12.75" customHeight="1">
      <c r="A20" s="1" t="s">
        <v>17</v>
      </c>
      <c r="B20" s="30">
        <f t="shared" si="0"/>
        <v>86</v>
      </c>
      <c r="C20" s="40">
        <f t="shared" si="3"/>
        <v>51</v>
      </c>
      <c r="D20" s="44">
        <f t="shared" si="4"/>
        <v>23</v>
      </c>
      <c r="E20" s="33">
        <v>44</v>
      </c>
      <c r="F20" s="33">
        <v>16</v>
      </c>
      <c r="G20" s="33">
        <v>4</v>
      </c>
      <c r="H20" s="33">
        <v>3</v>
      </c>
      <c r="I20" s="33">
        <v>7</v>
      </c>
      <c r="J20" s="33">
        <v>0</v>
      </c>
      <c r="K20" s="33">
        <v>12</v>
      </c>
    </row>
    <row r="21" spans="1:11" ht="12.75" customHeight="1">
      <c r="A21" s="1" t="s">
        <v>18</v>
      </c>
      <c r="B21" s="30">
        <f aca="true" t="shared" si="5" ref="B21:B84">SUM(C21,D21,J21,K21)</f>
        <v>193</v>
      </c>
      <c r="C21" s="40">
        <f t="shared" si="3"/>
        <v>112</v>
      </c>
      <c r="D21" s="44">
        <f t="shared" si="4"/>
        <v>59</v>
      </c>
      <c r="E21" s="33">
        <v>100</v>
      </c>
      <c r="F21" s="33">
        <v>48</v>
      </c>
      <c r="G21" s="33">
        <v>5</v>
      </c>
      <c r="H21" s="33">
        <v>7</v>
      </c>
      <c r="I21" s="33">
        <v>11</v>
      </c>
      <c r="J21" s="33">
        <v>0</v>
      </c>
      <c r="K21" s="33">
        <v>22</v>
      </c>
    </row>
    <row r="22" spans="1:11" ht="12.75" customHeight="1">
      <c r="A22" s="1" t="s">
        <v>19</v>
      </c>
      <c r="B22" s="30">
        <f t="shared" si="5"/>
        <v>215</v>
      </c>
      <c r="C22" s="40">
        <f t="shared" si="3"/>
        <v>112</v>
      </c>
      <c r="D22" s="44">
        <f t="shared" si="4"/>
        <v>84</v>
      </c>
      <c r="E22" s="33">
        <v>97</v>
      </c>
      <c r="F22" s="33">
        <v>59</v>
      </c>
      <c r="G22" s="33">
        <v>11</v>
      </c>
      <c r="H22" s="33">
        <v>4</v>
      </c>
      <c r="I22" s="33">
        <v>25</v>
      </c>
      <c r="J22" s="33">
        <v>0</v>
      </c>
      <c r="K22" s="33">
        <v>19</v>
      </c>
    </row>
    <row r="23" spans="1:11" ht="12.75" customHeight="1">
      <c r="A23" s="1" t="s">
        <v>20</v>
      </c>
      <c r="B23" s="30">
        <f t="shared" si="5"/>
        <v>181</v>
      </c>
      <c r="C23" s="40">
        <f t="shared" si="3"/>
        <v>94</v>
      </c>
      <c r="D23" s="44">
        <f t="shared" si="4"/>
        <v>65</v>
      </c>
      <c r="E23" s="33">
        <v>82</v>
      </c>
      <c r="F23" s="33">
        <v>53</v>
      </c>
      <c r="G23" s="33">
        <v>7</v>
      </c>
      <c r="H23" s="33">
        <v>5</v>
      </c>
      <c r="I23" s="33">
        <v>12</v>
      </c>
      <c r="J23" s="33">
        <v>0</v>
      </c>
      <c r="K23" s="33">
        <v>22</v>
      </c>
    </row>
    <row r="24" spans="1:11" ht="12.75" customHeight="1">
      <c r="A24" s="1" t="s">
        <v>21</v>
      </c>
      <c r="B24" s="30">
        <f t="shared" si="5"/>
        <v>155</v>
      </c>
      <c r="C24" s="40">
        <f t="shared" si="3"/>
        <v>83</v>
      </c>
      <c r="D24" s="44">
        <f t="shared" si="4"/>
        <v>58</v>
      </c>
      <c r="E24" s="33">
        <v>70</v>
      </c>
      <c r="F24" s="33">
        <v>48</v>
      </c>
      <c r="G24" s="33">
        <v>4</v>
      </c>
      <c r="H24" s="33">
        <v>9</v>
      </c>
      <c r="I24" s="33">
        <v>10</v>
      </c>
      <c r="J24" s="33">
        <v>0</v>
      </c>
      <c r="K24" s="33">
        <v>14</v>
      </c>
    </row>
    <row r="25" spans="1:11" ht="12.75" customHeight="1">
      <c r="A25" s="1" t="s">
        <v>22</v>
      </c>
      <c r="B25" s="30">
        <f t="shared" si="5"/>
        <v>388</v>
      </c>
      <c r="C25" s="40">
        <f t="shared" si="3"/>
        <v>206</v>
      </c>
      <c r="D25" s="44">
        <f t="shared" si="4"/>
        <v>145</v>
      </c>
      <c r="E25" s="33">
        <v>180</v>
      </c>
      <c r="F25" s="33">
        <v>120</v>
      </c>
      <c r="G25" s="33">
        <v>18</v>
      </c>
      <c r="H25" s="33">
        <v>8</v>
      </c>
      <c r="I25" s="33">
        <v>25</v>
      </c>
      <c r="J25" s="33">
        <v>0</v>
      </c>
      <c r="K25" s="33">
        <v>37</v>
      </c>
    </row>
    <row r="26" spans="1:11" ht="12.75" customHeight="1">
      <c r="A26" s="1" t="s">
        <v>23</v>
      </c>
      <c r="B26" s="30">
        <f t="shared" si="5"/>
        <v>70</v>
      </c>
      <c r="C26" s="40">
        <f t="shared" si="3"/>
        <v>46</v>
      </c>
      <c r="D26" s="44">
        <f t="shared" si="4"/>
        <v>15</v>
      </c>
      <c r="E26" s="33">
        <v>37</v>
      </c>
      <c r="F26" s="33">
        <v>12</v>
      </c>
      <c r="G26" s="33">
        <v>5</v>
      </c>
      <c r="H26" s="33">
        <v>4</v>
      </c>
      <c r="I26" s="33">
        <v>3</v>
      </c>
      <c r="J26" s="33">
        <v>0</v>
      </c>
      <c r="K26" s="33">
        <v>9</v>
      </c>
    </row>
    <row r="27" spans="1:11" ht="12.75" customHeight="1">
      <c r="A27" s="1" t="s">
        <v>24</v>
      </c>
      <c r="B27" s="30">
        <f t="shared" si="5"/>
        <v>156</v>
      </c>
      <c r="C27" s="40">
        <f t="shared" si="3"/>
        <v>90</v>
      </c>
      <c r="D27" s="44">
        <f t="shared" si="4"/>
        <v>55</v>
      </c>
      <c r="E27" s="33">
        <v>75</v>
      </c>
      <c r="F27" s="33">
        <v>44</v>
      </c>
      <c r="G27" s="33">
        <v>10</v>
      </c>
      <c r="H27" s="33">
        <v>5</v>
      </c>
      <c r="I27" s="33">
        <v>11</v>
      </c>
      <c r="J27" s="33">
        <v>0</v>
      </c>
      <c r="K27" s="33">
        <v>11</v>
      </c>
    </row>
    <row r="28" spans="1:11" ht="12.75" customHeight="1">
      <c r="A28" s="1" t="s">
        <v>25</v>
      </c>
      <c r="B28" s="30">
        <f t="shared" si="5"/>
        <v>229</v>
      </c>
      <c r="C28" s="40">
        <f t="shared" si="3"/>
        <v>119</v>
      </c>
      <c r="D28" s="44">
        <f t="shared" si="4"/>
        <v>99</v>
      </c>
      <c r="E28" s="33">
        <v>105</v>
      </c>
      <c r="F28" s="33">
        <v>79</v>
      </c>
      <c r="G28" s="33">
        <v>8</v>
      </c>
      <c r="H28" s="33">
        <v>6</v>
      </c>
      <c r="I28" s="33">
        <v>20</v>
      </c>
      <c r="J28" s="33">
        <v>0</v>
      </c>
      <c r="K28" s="33">
        <v>11</v>
      </c>
    </row>
    <row r="29" spans="1:11" ht="12.75" customHeight="1">
      <c r="A29" s="1" t="s">
        <v>26</v>
      </c>
      <c r="B29" s="30">
        <f t="shared" si="5"/>
        <v>119</v>
      </c>
      <c r="C29" s="40">
        <f t="shared" si="3"/>
        <v>71</v>
      </c>
      <c r="D29" s="44">
        <f t="shared" si="4"/>
        <v>35</v>
      </c>
      <c r="E29" s="33">
        <v>61</v>
      </c>
      <c r="F29" s="33">
        <v>29</v>
      </c>
      <c r="G29" s="33">
        <v>5</v>
      </c>
      <c r="H29" s="33">
        <v>5</v>
      </c>
      <c r="I29" s="33">
        <v>6</v>
      </c>
      <c r="J29" s="33">
        <v>1</v>
      </c>
      <c r="K29" s="33">
        <v>12</v>
      </c>
    </row>
    <row r="30" spans="1:11" ht="12.75" customHeight="1">
      <c r="A30" s="1" t="s">
        <v>27</v>
      </c>
      <c r="B30" s="30">
        <f t="shared" si="5"/>
        <v>116</v>
      </c>
      <c r="C30" s="40">
        <f t="shared" si="3"/>
        <v>59</v>
      </c>
      <c r="D30" s="44">
        <f t="shared" si="4"/>
        <v>50</v>
      </c>
      <c r="E30" s="33">
        <v>51</v>
      </c>
      <c r="F30" s="33">
        <v>38</v>
      </c>
      <c r="G30" s="33">
        <v>4</v>
      </c>
      <c r="H30" s="33">
        <v>4</v>
      </c>
      <c r="I30" s="33">
        <v>12</v>
      </c>
      <c r="J30" s="33">
        <v>0</v>
      </c>
      <c r="K30" s="33">
        <v>7</v>
      </c>
    </row>
    <row r="31" spans="1:11" ht="12.75" customHeight="1">
      <c r="A31" s="1" t="s">
        <v>28</v>
      </c>
      <c r="B31" s="30">
        <f t="shared" si="5"/>
        <v>153</v>
      </c>
      <c r="C31" s="40">
        <f t="shared" si="3"/>
        <v>74</v>
      </c>
      <c r="D31" s="44">
        <f t="shared" si="4"/>
        <v>65</v>
      </c>
      <c r="E31" s="33">
        <v>65</v>
      </c>
      <c r="F31" s="33">
        <v>53</v>
      </c>
      <c r="G31" s="33">
        <v>5</v>
      </c>
      <c r="H31" s="33">
        <v>4</v>
      </c>
      <c r="I31" s="33">
        <v>12</v>
      </c>
      <c r="J31" s="33">
        <v>0</v>
      </c>
      <c r="K31" s="33">
        <v>14</v>
      </c>
    </row>
    <row r="32" spans="1:11" ht="12.75" customHeight="1">
      <c r="A32" s="1" t="s">
        <v>29</v>
      </c>
      <c r="B32" s="30">
        <f t="shared" si="5"/>
        <v>313</v>
      </c>
      <c r="C32" s="40">
        <f t="shared" si="3"/>
        <v>87</v>
      </c>
      <c r="D32" s="44">
        <f t="shared" si="4"/>
        <v>204</v>
      </c>
      <c r="E32" s="33">
        <v>56</v>
      </c>
      <c r="F32" s="33">
        <v>184</v>
      </c>
      <c r="G32" s="33">
        <v>24</v>
      </c>
      <c r="H32" s="33">
        <v>7</v>
      </c>
      <c r="I32" s="33">
        <v>20</v>
      </c>
      <c r="J32" s="33">
        <v>0</v>
      </c>
      <c r="K32" s="33">
        <v>22</v>
      </c>
    </row>
    <row r="33" spans="1:11" ht="12.75" customHeight="1">
      <c r="A33" s="1" t="s">
        <v>30</v>
      </c>
      <c r="B33" s="30">
        <f t="shared" si="5"/>
        <v>466</v>
      </c>
      <c r="C33" s="40">
        <f t="shared" si="3"/>
        <v>156</v>
      </c>
      <c r="D33" s="44">
        <f t="shared" si="4"/>
        <v>259</v>
      </c>
      <c r="E33" s="33">
        <v>103</v>
      </c>
      <c r="F33" s="33">
        <v>240</v>
      </c>
      <c r="G33" s="33">
        <v>47</v>
      </c>
      <c r="H33" s="33">
        <v>6</v>
      </c>
      <c r="I33" s="33">
        <v>19</v>
      </c>
      <c r="J33" s="33">
        <v>0</v>
      </c>
      <c r="K33" s="33">
        <v>51</v>
      </c>
    </row>
    <row r="34" spans="1:11" ht="12.75" customHeight="1">
      <c r="A34" s="1" t="s">
        <v>31</v>
      </c>
      <c r="B34" s="30">
        <f t="shared" si="5"/>
        <v>368</v>
      </c>
      <c r="C34" s="40">
        <f t="shared" si="3"/>
        <v>134</v>
      </c>
      <c r="D34" s="44">
        <f t="shared" si="4"/>
        <v>194</v>
      </c>
      <c r="E34" s="33">
        <v>108</v>
      </c>
      <c r="F34" s="33">
        <v>171</v>
      </c>
      <c r="G34" s="33">
        <v>23</v>
      </c>
      <c r="H34" s="33">
        <v>3</v>
      </c>
      <c r="I34" s="33">
        <v>23</v>
      </c>
      <c r="J34" s="33">
        <v>0</v>
      </c>
      <c r="K34" s="33">
        <v>40</v>
      </c>
    </row>
    <row r="35" spans="1:11" ht="12.75" customHeight="1">
      <c r="A35" s="1" t="s">
        <v>32</v>
      </c>
      <c r="B35" s="30">
        <f t="shared" si="5"/>
        <v>229</v>
      </c>
      <c r="C35" s="40">
        <f t="shared" si="3"/>
        <v>99</v>
      </c>
      <c r="D35" s="44">
        <f t="shared" si="4"/>
        <v>105</v>
      </c>
      <c r="E35" s="33">
        <v>81</v>
      </c>
      <c r="F35" s="33">
        <v>88</v>
      </c>
      <c r="G35" s="33">
        <v>12</v>
      </c>
      <c r="H35" s="33">
        <v>6</v>
      </c>
      <c r="I35" s="33">
        <v>17</v>
      </c>
      <c r="J35" s="33">
        <v>0</v>
      </c>
      <c r="K35" s="33">
        <v>25</v>
      </c>
    </row>
    <row r="36" spans="1:11" ht="12.75" customHeight="1">
      <c r="A36" s="1" t="s">
        <v>33</v>
      </c>
      <c r="B36" s="30">
        <f t="shared" si="5"/>
        <v>240</v>
      </c>
      <c r="C36" s="40">
        <f t="shared" si="3"/>
        <v>104</v>
      </c>
      <c r="D36" s="44">
        <f t="shared" si="4"/>
        <v>122</v>
      </c>
      <c r="E36" s="33">
        <v>81</v>
      </c>
      <c r="F36" s="33">
        <v>107</v>
      </c>
      <c r="G36" s="33">
        <v>16</v>
      </c>
      <c r="H36" s="33">
        <v>7</v>
      </c>
      <c r="I36" s="33">
        <v>15</v>
      </c>
      <c r="J36" s="33">
        <v>0</v>
      </c>
      <c r="K36" s="33">
        <v>14</v>
      </c>
    </row>
    <row r="37" spans="1:11" ht="12.75" customHeight="1">
      <c r="A37" s="1" t="s">
        <v>34</v>
      </c>
      <c r="B37" s="30">
        <f t="shared" si="5"/>
        <v>400</v>
      </c>
      <c r="C37" s="40">
        <f t="shared" si="3"/>
        <v>157</v>
      </c>
      <c r="D37" s="44">
        <f t="shared" si="4"/>
        <v>221</v>
      </c>
      <c r="E37" s="33">
        <v>119</v>
      </c>
      <c r="F37" s="33">
        <v>204</v>
      </c>
      <c r="G37" s="33">
        <v>29</v>
      </c>
      <c r="H37" s="33">
        <v>9</v>
      </c>
      <c r="I37" s="33">
        <v>17</v>
      </c>
      <c r="J37" s="33">
        <v>0</v>
      </c>
      <c r="K37" s="33">
        <v>22</v>
      </c>
    </row>
    <row r="38" spans="1:11" ht="12.75" customHeight="1">
      <c r="A38" s="1" t="s">
        <v>35</v>
      </c>
      <c r="B38" s="30">
        <f t="shared" si="5"/>
        <v>142</v>
      </c>
      <c r="C38" s="40">
        <f t="shared" si="3"/>
        <v>74</v>
      </c>
      <c r="D38" s="44">
        <f t="shared" si="4"/>
        <v>59</v>
      </c>
      <c r="E38" s="33">
        <v>53</v>
      </c>
      <c r="F38" s="33">
        <v>51</v>
      </c>
      <c r="G38" s="33">
        <v>17</v>
      </c>
      <c r="H38" s="33">
        <v>4</v>
      </c>
      <c r="I38" s="33">
        <v>8</v>
      </c>
      <c r="J38" s="33">
        <v>0</v>
      </c>
      <c r="K38" s="33">
        <v>9</v>
      </c>
    </row>
    <row r="39" spans="1:11" ht="12.75" customHeight="1">
      <c r="A39" s="1" t="s">
        <v>36</v>
      </c>
      <c r="B39" s="30">
        <f t="shared" si="5"/>
        <v>64</v>
      </c>
      <c r="C39" s="40">
        <f t="shared" si="3"/>
        <v>24</v>
      </c>
      <c r="D39" s="44">
        <f t="shared" si="4"/>
        <v>35</v>
      </c>
      <c r="E39" s="33">
        <v>16</v>
      </c>
      <c r="F39" s="33">
        <v>28</v>
      </c>
      <c r="G39" s="33">
        <v>8</v>
      </c>
      <c r="H39" s="33">
        <v>0</v>
      </c>
      <c r="I39" s="33">
        <v>7</v>
      </c>
      <c r="J39" s="33">
        <v>0</v>
      </c>
      <c r="K39" s="33">
        <v>5</v>
      </c>
    </row>
    <row r="40" spans="1:11" ht="12.75" customHeight="1">
      <c r="A40" s="1" t="s">
        <v>37</v>
      </c>
      <c r="B40" s="30">
        <f t="shared" si="5"/>
        <v>266</v>
      </c>
      <c r="C40" s="40">
        <f t="shared" si="3"/>
        <v>131</v>
      </c>
      <c r="D40" s="44">
        <f t="shared" si="4"/>
        <v>119</v>
      </c>
      <c r="E40" s="33">
        <v>111</v>
      </c>
      <c r="F40" s="33">
        <v>104</v>
      </c>
      <c r="G40" s="33">
        <v>15</v>
      </c>
      <c r="H40" s="33">
        <v>5</v>
      </c>
      <c r="I40" s="33">
        <v>15</v>
      </c>
      <c r="J40" s="33">
        <v>1</v>
      </c>
      <c r="K40" s="33">
        <v>15</v>
      </c>
    </row>
    <row r="41" spans="1:11" ht="12.75" customHeight="1">
      <c r="A41" s="1" t="s">
        <v>38</v>
      </c>
      <c r="B41" s="30">
        <f t="shared" si="5"/>
        <v>207</v>
      </c>
      <c r="C41" s="40">
        <f t="shared" si="3"/>
        <v>85</v>
      </c>
      <c r="D41" s="44">
        <f t="shared" si="4"/>
        <v>105</v>
      </c>
      <c r="E41" s="33">
        <v>62</v>
      </c>
      <c r="F41" s="33">
        <v>93</v>
      </c>
      <c r="G41" s="33">
        <v>15</v>
      </c>
      <c r="H41" s="33">
        <v>8</v>
      </c>
      <c r="I41" s="33">
        <v>12</v>
      </c>
      <c r="J41" s="33">
        <v>0</v>
      </c>
      <c r="K41" s="33">
        <v>17</v>
      </c>
    </row>
    <row r="42" spans="1:11" ht="12.75" customHeight="1">
      <c r="A42" s="1" t="s">
        <v>39</v>
      </c>
      <c r="B42" s="30">
        <f t="shared" si="5"/>
        <v>160</v>
      </c>
      <c r="C42" s="40">
        <f t="shared" si="3"/>
        <v>67</v>
      </c>
      <c r="D42" s="44">
        <f t="shared" si="4"/>
        <v>80</v>
      </c>
      <c r="E42" s="33">
        <v>49</v>
      </c>
      <c r="F42" s="33">
        <v>68</v>
      </c>
      <c r="G42" s="33">
        <v>15</v>
      </c>
      <c r="H42" s="33">
        <v>3</v>
      </c>
      <c r="I42" s="33">
        <v>12</v>
      </c>
      <c r="J42" s="33">
        <v>0</v>
      </c>
      <c r="K42" s="33">
        <v>13</v>
      </c>
    </row>
    <row r="43" spans="1:11" ht="12.75" customHeight="1">
      <c r="A43" s="1" t="s">
        <v>40</v>
      </c>
      <c r="B43" s="30">
        <f t="shared" si="5"/>
        <v>17</v>
      </c>
      <c r="C43" s="40">
        <f t="shared" si="3"/>
        <v>9</v>
      </c>
      <c r="D43" s="44">
        <f t="shared" si="4"/>
        <v>7</v>
      </c>
      <c r="E43" s="33">
        <v>5</v>
      </c>
      <c r="F43" s="33">
        <v>5</v>
      </c>
      <c r="G43" s="33">
        <v>3</v>
      </c>
      <c r="H43" s="33">
        <v>1</v>
      </c>
      <c r="I43" s="33">
        <v>2</v>
      </c>
      <c r="J43" s="33">
        <v>0</v>
      </c>
      <c r="K43" s="33">
        <v>1</v>
      </c>
    </row>
    <row r="44" spans="1:11" ht="12.75" customHeight="1">
      <c r="A44" s="1" t="s">
        <v>41</v>
      </c>
      <c r="B44" s="30">
        <f t="shared" si="5"/>
        <v>348</v>
      </c>
      <c r="C44" s="40">
        <f t="shared" si="3"/>
        <v>131</v>
      </c>
      <c r="D44" s="44">
        <f t="shared" si="4"/>
        <v>193</v>
      </c>
      <c r="E44" s="33">
        <v>93</v>
      </c>
      <c r="F44" s="33">
        <v>178</v>
      </c>
      <c r="G44" s="33">
        <v>27</v>
      </c>
      <c r="H44" s="33">
        <v>11</v>
      </c>
      <c r="I44" s="33">
        <v>15</v>
      </c>
      <c r="J44" s="33">
        <v>0</v>
      </c>
      <c r="K44" s="33">
        <v>24</v>
      </c>
    </row>
    <row r="45" spans="1:11" ht="12.75" customHeight="1">
      <c r="A45" s="1" t="s">
        <v>42</v>
      </c>
      <c r="B45" s="30">
        <f t="shared" si="5"/>
        <v>331</v>
      </c>
      <c r="C45" s="40">
        <f t="shared" si="3"/>
        <v>129</v>
      </c>
      <c r="D45" s="44">
        <f t="shared" si="4"/>
        <v>177</v>
      </c>
      <c r="E45" s="33">
        <v>102</v>
      </c>
      <c r="F45" s="33">
        <v>163</v>
      </c>
      <c r="G45" s="33">
        <v>21</v>
      </c>
      <c r="H45" s="33">
        <v>6</v>
      </c>
      <c r="I45" s="33">
        <v>14</v>
      </c>
      <c r="J45" s="33">
        <v>0</v>
      </c>
      <c r="K45" s="33">
        <v>25</v>
      </c>
    </row>
    <row r="46" spans="1:11" ht="12.75" customHeight="1">
      <c r="A46" s="1" t="s">
        <v>43</v>
      </c>
      <c r="B46" s="30">
        <f t="shared" si="5"/>
        <v>116</v>
      </c>
      <c r="C46" s="40">
        <f t="shared" si="3"/>
        <v>31</v>
      </c>
      <c r="D46" s="44">
        <f t="shared" si="4"/>
        <v>76</v>
      </c>
      <c r="E46" s="33">
        <v>26</v>
      </c>
      <c r="F46" s="33">
        <v>74</v>
      </c>
      <c r="G46" s="33">
        <v>5</v>
      </c>
      <c r="H46" s="33">
        <v>0</v>
      </c>
      <c r="I46" s="33">
        <v>2</v>
      </c>
      <c r="J46" s="33">
        <v>0</v>
      </c>
      <c r="K46" s="33">
        <v>9</v>
      </c>
    </row>
    <row r="47" spans="1:11" ht="12.75" customHeight="1">
      <c r="A47" s="1" t="s">
        <v>44</v>
      </c>
      <c r="B47" s="30">
        <f t="shared" si="5"/>
        <v>654</v>
      </c>
      <c r="C47" s="40">
        <f t="shared" si="3"/>
        <v>208</v>
      </c>
      <c r="D47" s="44">
        <f t="shared" si="4"/>
        <v>374</v>
      </c>
      <c r="E47" s="33">
        <v>135</v>
      </c>
      <c r="F47" s="33">
        <v>341</v>
      </c>
      <c r="G47" s="33">
        <v>57</v>
      </c>
      <c r="H47" s="33">
        <v>16</v>
      </c>
      <c r="I47" s="33">
        <v>33</v>
      </c>
      <c r="J47" s="33">
        <v>0</v>
      </c>
      <c r="K47" s="33">
        <v>72</v>
      </c>
    </row>
    <row r="48" spans="1:11" ht="12.75" customHeight="1">
      <c r="A48" s="1" t="s">
        <v>45</v>
      </c>
      <c r="B48" s="30">
        <f t="shared" si="5"/>
        <v>295</v>
      </c>
      <c r="C48" s="40">
        <f t="shared" si="3"/>
        <v>139</v>
      </c>
      <c r="D48" s="44">
        <f t="shared" si="4"/>
        <v>128</v>
      </c>
      <c r="E48" s="33">
        <v>101</v>
      </c>
      <c r="F48" s="33">
        <v>104</v>
      </c>
      <c r="G48" s="33">
        <v>26</v>
      </c>
      <c r="H48" s="33">
        <v>12</v>
      </c>
      <c r="I48" s="33">
        <v>24</v>
      </c>
      <c r="J48" s="33">
        <v>1</v>
      </c>
      <c r="K48" s="33">
        <v>27</v>
      </c>
    </row>
    <row r="49" spans="1:11" ht="12.75" customHeight="1">
      <c r="A49" s="1" t="s">
        <v>46</v>
      </c>
      <c r="B49" s="30">
        <f t="shared" si="5"/>
        <v>172</v>
      </c>
      <c r="C49" s="40">
        <f t="shared" si="3"/>
        <v>88</v>
      </c>
      <c r="D49" s="44">
        <f t="shared" si="4"/>
        <v>77</v>
      </c>
      <c r="E49" s="33">
        <v>64</v>
      </c>
      <c r="F49" s="33">
        <v>62</v>
      </c>
      <c r="G49" s="33">
        <v>13</v>
      </c>
      <c r="H49" s="33">
        <v>11</v>
      </c>
      <c r="I49" s="33">
        <v>15</v>
      </c>
      <c r="J49" s="33">
        <v>0</v>
      </c>
      <c r="K49" s="33">
        <v>7</v>
      </c>
    </row>
    <row r="50" spans="1:11" ht="12.75" customHeight="1">
      <c r="A50" s="1" t="s">
        <v>47</v>
      </c>
      <c r="B50" s="30">
        <f t="shared" si="5"/>
        <v>215</v>
      </c>
      <c r="C50" s="40">
        <f t="shared" si="3"/>
        <v>97</v>
      </c>
      <c r="D50" s="44">
        <f t="shared" si="4"/>
        <v>100</v>
      </c>
      <c r="E50" s="33">
        <v>69</v>
      </c>
      <c r="F50" s="33">
        <v>85</v>
      </c>
      <c r="G50" s="33">
        <v>17</v>
      </c>
      <c r="H50" s="33">
        <v>11</v>
      </c>
      <c r="I50" s="33">
        <v>15</v>
      </c>
      <c r="J50" s="33">
        <v>0</v>
      </c>
      <c r="K50" s="33">
        <v>18</v>
      </c>
    </row>
    <row r="51" spans="1:11" ht="12.75" customHeight="1">
      <c r="A51" s="1" t="s">
        <v>48</v>
      </c>
      <c r="B51" s="30">
        <f t="shared" si="5"/>
        <v>369</v>
      </c>
      <c r="C51" s="40">
        <f t="shared" si="3"/>
        <v>175</v>
      </c>
      <c r="D51" s="44">
        <f t="shared" si="4"/>
        <v>156</v>
      </c>
      <c r="E51" s="33">
        <v>119</v>
      </c>
      <c r="F51" s="33">
        <v>141</v>
      </c>
      <c r="G51" s="33">
        <v>37</v>
      </c>
      <c r="H51" s="33">
        <v>19</v>
      </c>
      <c r="I51" s="33">
        <v>15</v>
      </c>
      <c r="J51" s="33">
        <v>0</v>
      </c>
      <c r="K51" s="33">
        <v>38</v>
      </c>
    </row>
    <row r="52" spans="1:11" ht="12.75" customHeight="1">
      <c r="A52" s="1" t="s">
        <v>49</v>
      </c>
      <c r="B52" s="30">
        <f t="shared" si="5"/>
        <v>228</v>
      </c>
      <c r="C52" s="40">
        <f t="shared" si="3"/>
        <v>90</v>
      </c>
      <c r="D52" s="44">
        <f t="shared" si="4"/>
        <v>114</v>
      </c>
      <c r="E52" s="33">
        <v>58</v>
      </c>
      <c r="F52" s="33">
        <v>94</v>
      </c>
      <c r="G52" s="33">
        <v>23</v>
      </c>
      <c r="H52" s="33">
        <v>9</v>
      </c>
      <c r="I52" s="33">
        <v>20</v>
      </c>
      <c r="J52" s="33">
        <v>0</v>
      </c>
      <c r="K52" s="33">
        <v>24</v>
      </c>
    </row>
    <row r="53" spans="1:11" ht="12.75" customHeight="1">
      <c r="A53" s="1" t="s">
        <v>50</v>
      </c>
      <c r="B53" s="30">
        <f t="shared" si="5"/>
        <v>212</v>
      </c>
      <c r="C53" s="40">
        <f t="shared" si="3"/>
        <v>82</v>
      </c>
      <c r="D53" s="44">
        <f t="shared" si="4"/>
        <v>87</v>
      </c>
      <c r="E53" s="33">
        <v>59</v>
      </c>
      <c r="F53" s="33">
        <v>76</v>
      </c>
      <c r="G53" s="33">
        <v>13</v>
      </c>
      <c r="H53" s="33">
        <v>10</v>
      </c>
      <c r="I53" s="33">
        <v>11</v>
      </c>
      <c r="J53" s="33">
        <v>0</v>
      </c>
      <c r="K53" s="33">
        <v>43</v>
      </c>
    </row>
    <row r="54" spans="1:11" ht="12.75" customHeight="1">
      <c r="A54" s="1" t="s">
        <v>51</v>
      </c>
      <c r="B54" s="30">
        <f t="shared" si="5"/>
        <v>215</v>
      </c>
      <c r="C54" s="40">
        <f t="shared" si="3"/>
        <v>87</v>
      </c>
      <c r="D54" s="44">
        <f t="shared" si="4"/>
        <v>106</v>
      </c>
      <c r="E54" s="33">
        <v>61</v>
      </c>
      <c r="F54" s="33">
        <v>96</v>
      </c>
      <c r="G54" s="33">
        <v>21</v>
      </c>
      <c r="H54" s="33">
        <v>5</v>
      </c>
      <c r="I54" s="33">
        <v>10</v>
      </c>
      <c r="J54" s="33">
        <v>0</v>
      </c>
      <c r="K54" s="33">
        <v>22</v>
      </c>
    </row>
    <row r="55" spans="1:11" ht="12.75" customHeight="1">
      <c r="A55" s="1" t="s">
        <v>52</v>
      </c>
      <c r="B55" s="30">
        <f t="shared" si="5"/>
        <v>224</v>
      </c>
      <c r="C55" s="40">
        <f t="shared" si="3"/>
        <v>82</v>
      </c>
      <c r="D55" s="44">
        <f t="shared" si="4"/>
        <v>124</v>
      </c>
      <c r="E55" s="33">
        <v>61</v>
      </c>
      <c r="F55" s="33">
        <v>116</v>
      </c>
      <c r="G55" s="33">
        <v>13</v>
      </c>
      <c r="H55" s="33">
        <v>8</v>
      </c>
      <c r="I55" s="33">
        <v>8</v>
      </c>
      <c r="J55" s="33">
        <v>0</v>
      </c>
      <c r="K55" s="33">
        <v>18</v>
      </c>
    </row>
    <row r="56" spans="1:11" ht="12.75" customHeight="1">
      <c r="A56" s="1" t="s">
        <v>53</v>
      </c>
      <c r="B56" s="30">
        <f t="shared" si="5"/>
        <v>126</v>
      </c>
      <c r="C56" s="40">
        <f t="shared" si="3"/>
        <v>61</v>
      </c>
      <c r="D56" s="44">
        <f t="shared" si="4"/>
        <v>58</v>
      </c>
      <c r="E56" s="33">
        <v>51</v>
      </c>
      <c r="F56" s="33">
        <v>49</v>
      </c>
      <c r="G56" s="33">
        <v>7</v>
      </c>
      <c r="H56" s="33">
        <v>3</v>
      </c>
      <c r="I56" s="33">
        <v>9</v>
      </c>
      <c r="J56" s="33">
        <v>0</v>
      </c>
      <c r="K56" s="33">
        <v>7</v>
      </c>
    </row>
    <row r="57" spans="1:11" ht="12.75" customHeight="1">
      <c r="A57" s="1" t="s">
        <v>54</v>
      </c>
      <c r="B57" s="30">
        <f t="shared" si="5"/>
        <v>239</v>
      </c>
      <c r="C57" s="40">
        <f t="shared" si="3"/>
        <v>117</v>
      </c>
      <c r="D57" s="44">
        <f t="shared" si="4"/>
        <v>101</v>
      </c>
      <c r="E57" s="33">
        <v>100</v>
      </c>
      <c r="F57" s="33">
        <v>85</v>
      </c>
      <c r="G57" s="33">
        <v>10</v>
      </c>
      <c r="H57" s="33">
        <v>7</v>
      </c>
      <c r="I57" s="33">
        <v>16</v>
      </c>
      <c r="J57" s="33">
        <v>0</v>
      </c>
      <c r="K57" s="33">
        <v>21</v>
      </c>
    </row>
    <row r="58" spans="1:11" ht="12.75" customHeight="1">
      <c r="A58" s="1" t="s">
        <v>55</v>
      </c>
      <c r="B58" s="30">
        <f t="shared" si="5"/>
        <v>368</v>
      </c>
      <c r="C58" s="40">
        <f t="shared" si="3"/>
        <v>161</v>
      </c>
      <c r="D58" s="44">
        <f t="shared" si="4"/>
        <v>167</v>
      </c>
      <c r="E58" s="33">
        <v>139</v>
      </c>
      <c r="F58" s="33">
        <v>155</v>
      </c>
      <c r="G58" s="33">
        <v>17</v>
      </c>
      <c r="H58" s="33">
        <v>5</v>
      </c>
      <c r="I58" s="33">
        <v>12</v>
      </c>
      <c r="J58" s="33">
        <v>0</v>
      </c>
      <c r="K58" s="33">
        <v>40</v>
      </c>
    </row>
    <row r="59" spans="1:11" ht="12.75" customHeight="1">
      <c r="A59" s="1" t="s">
        <v>56</v>
      </c>
      <c r="B59" s="30">
        <f t="shared" si="5"/>
        <v>66</v>
      </c>
      <c r="C59" s="40">
        <f t="shared" si="3"/>
        <v>32</v>
      </c>
      <c r="D59" s="44">
        <f t="shared" si="4"/>
        <v>30</v>
      </c>
      <c r="E59" s="33">
        <v>27</v>
      </c>
      <c r="F59" s="33">
        <v>28</v>
      </c>
      <c r="G59" s="33">
        <v>3</v>
      </c>
      <c r="H59" s="33">
        <v>2</v>
      </c>
      <c r="I59" s="33">
        <v>2</v>
      </c>
      <c r="J59" s="33">
        <v>0</v>
      </c>
      <c r="K59" s="33">
        <v>4</v>
      </c>
    </row>
    <row r="60" spans="1:11" ht="12.75" customHeight="1">
      <c r="A60" s="1" t="s">
        <v>57</v>
      </c>
      <c r="B60" s="30">
        <f t="shared" si="5"/>
        <v>278</v>
      </c>
      <c r="C60" s="40">
        <f t="shared" si="3"/>
        <v>130</v>
      </c>
      <c r="D60" s="44">
        <f t="shared" si="4"/>
        <v>121</v>
      </c>
      <c r="E60" s="33">
        <v>107</v>
      </c>
      <c r="F60" s="33">
        <v>100</v>
      </c>
      <c r="G60" s="33">
        <v>16</v>
      </c>
      <c r="H60" s="33">
        <v>7</v>
      </c>
      <c r="I60" s="33">
        <v>21</v>
      </c>
      <c r="J60" s="33">
        <v>0</v>
      </c>
      <c r="K60" s="33">
        <v>27</v>
      </c>
    </row>
    <row r="61" spans="1:11" ht="12.75" customHeight="1">
      <c r="A61" s="1" t="s">
        <v>58</v>
      </c>
      <c r="B61" s="30">
        <f t="shared" si="5"/>
        <v>397</v>
      </c>
      <c r="C61" s="40">
        <f t="shared" si="3"/>
        <v>190</v>
      </c>
      <c r="D61" s="44">
        <f t="shared" si="4"/>
        <v>177</v>
      </c>
      <c r="E61" s="33">
        <v>158</v>
      </c>
      <c r="F61" s="33">
        <v>152</v>
      </c>
      <c r="G61" s="33">
        <v>26</v>
      </c>
      <c r="H61" s="33">
        <v>6</v>
      </c>
      <c r="I61" s="33">
        <v>25</v>
      </c>
      <c r="J61" s="33">
        <v>1</v>
      </c>
      <c r="K61" s="33">
        <v>29</v>
      </c>
    </row>
    <row r="62" spans="1:11" ht="12.75" customHeight="1">
      <c r="A62" s="1" t="s">
        <v>59</v>
      </c>
      <c r="B62" s="30">
        <f t="shared" si="5"/>
        <v>210</v>
      </c>
      <c r="C62" s="40">
        <f t="shared" si="3"/>
        <v>118</v>
      </c>
      <c r="D62" s="44">
        <f t="shared" si="4"/>
        <v>72</v>
      </c>
      <c r="E62" s="33">
        <v>97</v>
      </c>
      <c r="F62" s="33">
        <v>63</v>
      </c>
      <c r="G62" s="33">
        <v>16</v>
      </c>
      <c r="H62" s="33">
        <v>5</v>
      </c>
      <c r="I62" s="33">
        <v>9</v>
      </c>
      <c r="J62" s="33">
        <v>0</v>
      </c>
      <c r="K62" s="33">
        <v>20</v>
      </c>
    </row>
    <row r="63" spans="1:11" ht="12.75" customHeight="1">
      <c r="A63" s="1" t="s">
        <v>60</v>
      </c>
      <c r="B63" s="30">
        <f t="shared" si="5"/>
        <v>161</v>
      </c>
      <c r="C63" s="40">
        <f t="shared" si="3"/>
        <v>88</v>
      </c>
      <c r="D63" s="44">
        <f t="shared" si="4"/>
        <v>56</v>
      </c>
      <c r="E63" s="33">
        <v>70</v>
      </c>
      <c r="F63" s="33">
        <v>41</v>
      </c>
      <c r="G63" s="33">
        <v>11</v>
      </c>
      <c r="H63" s="33">
        <v>7</v>
      </c>
      <c r="I63" s="33">
        <v>15</v>
      </c>
      <c r="J63" s="33">
        <v>0</v>
      </c>
      <c r="K63" s="33">
        <v>17</v>
      </c>
    </row>
    <row r="64" spans="1:11" ht="12.75" customHeight="1">
      <c r="A64" s="1" t="s">
        <v>61</v>
      </c>
      <c r="B64" s="30">
        <f t="shared" si="5"/>
        <v>101</v>
      </c>
      <c r="C64" s="40">
        <f t="shared" si="3"/>
        <v>49</v>
      </c>
      <c r="D64" s="44">
        <f t="shared" si="4"/>
        <v>45</v>
      </c>
      <c r="E64" s="33">
        <v>40</v>
      </c>
      <c r="F64" s="33">
        <v>41</v>
      </c>
      <c r="G64" s="33">
        <v>6</v>
      </c>
      <c r="H64" s="33">
        <v>3</v>
      </c>
      <c r="I64" s="33">
        <v>4</v>
      </c>
      <c r="J64" s="33">
        <v>0</v>
      </c>
      <c r="K64" s="33">
        <v>7</v>
      </c>
    </row>
    <row r="65" spans="1:11" ht="12.75" customHeight="1">
      <c r="A65" s="1" t="s">
        <v>62</v>
      </c>
      <c r="B65" s="30">
        <f t="shared" si="5"/>
        <v>16</v>
      </c>
      <c r="C65" s="40">
        <f t="shared" si="3"/>
        <v>9</v>
      </c>
      <c r="D65" s="44">
        <f t="shared" si="4"/>
        <v>7</v>
      </c>
      <c r="E65" s="33">
        <v>7</v>
      </c>
      <c r="F65" s="33">
        <v>6</v>
      </c>
      <c r="G65" s="33">
        <v>2</v>
      </c>
      <c r="H65" s="33">
        <v>0</v>
      </c>
      <c r="I65" s="33">
        <v>1</v>
      </c>
      <c r="J65" s="33">
        <v>0</v>
      </c>
      <c r="K65" s="33">
        <v>0</v>
      </c>
    </row>
    <row r="66" spans="1:11" ht="12.75" customHeight="1">
      <c r="A66" s="1" t="s">
        <v>63</v>
      </c>
      <c r="B66" s="30">
        <f t="shared" si="5"/>
        <v>379</v>
      </c>
      <c r="C66" s="40">
        <f t="shared" si="3"/>
        <v>191</v>
      </c>
      <c r="D66" s="44">
        <f t="shared" si="4"/>
        <v>160</v>
      </c>
      <c r="E66" s="33">
        <v>154</v>
      </c>
      <c r="F66" s="33">
        <v>147</v>
      </c>
      <c r="G66" s="33">
        <v>25</v>
      </c>
      <c r="H66" s="33">
        <v>12</v>
      </c>
      <c r="I66" s="33">
        <v>13</v>
      </c>
      <c r="J66" s="33">
        <v>1</v>
      </c>
      <c r="K66" s="33">
        <v>27</v>
      </c>
    </row>
    <row r="67" spans="1:11" ht="12.75" customHeight="1">
      <c r="A67" s="1" t="s">
        <v>64</v>
      </c>
      <c r="B67" s="30">
        <f t="shared" si="5"/>
        <v>347</v>
      </c>
      <c r="C67" s="40">
        <f t="shared" si="3"/>
        <v>158</v>
      </c>
      <c r="D67" s="44">
        <f t="shared" si="4"/>
        <v>153</v>
      </c>
      <c r="E67" s="33">
        <v>123</v>
      </c>
      <c r="F67" s="33">
        <v>137</v>
      </c>
      <c r="G67" s="33">
        <v>25</v>
      </c>
      <c r="H67" s="33">
        <v>10</v>
      </c>
      <c r="I67" s="33">
        <v>16</v>
      </c>
      <c r="J67" s="33">
        <v>0</v>
      </c>
      <c r="K67" s="33">
        <v>36</v>
      </c>
    </row>
    <row r="68" spans="1:11" ht="12.75" customHeight="1">
      <c r="A68" s="1" t="s">
        <v>65</v>
      </c>
      <c r="B68" s="30">
        <f t="shared" si="5"/>
        <v>361</v>
      </c>
      <c r="C68" s="40">
        <f t="shared" si="3"/>
        <v>170</v>
      </c>
      <c r="D68" s="44">
        <f t="shared" si="4"/>
        <v>165</v>
      </c>
      <c r="E68" s="33">
        <v>137</v>
      </c>
      <c r="F68" s="33">
        <v>141</v>
      </c>
      <c r="G68" s="33">
        <v>24</v>
      </c>
      <c r="H68" s="33">
        <v>9</v>
      </c>
      <c r="I68" s="33">
        <v>24</v>
      </c>
      <c r="J68" s="33">
        <v>0</v>
      </c>
      <c r="K68" s="33">
        <v>26</v>
      </c>
    </row>
    <row r="69" spans="1:11" ht="12.75" customHeight="1">
      <c r="A69" s="1" t="s">
        <v>66</v>
      </c>
      <c r="B69" s="30">
        <f t="shared" si="5"/>
        <v>182</v>
      </c>
      <c r="C69" s="40">
        <f t="shared" si="3"/>
        <v>96</v>
      </c>
      <c r="D69" s="44">
        <f t="shared" si="4"/>
        <v>71</v>
      </c>
      <c r="E69" s="33">
        <v>78</v>
      </c>
      <c r="F69" s="33">
        <v>60</v>
      </c>
      <c r="G69" s="33">
        <v>10</v>
      </c>
      <c r="H69" s="33">
        <v>8</v>
      </c>
      <c r="I69" s="33">
        <v>11</v>
      </c>
      <c r="J69" s="33">
        <v>1</v>
      </c>
      <c r="K69" s="33">
        <v>14</v>
      </c>
    </row>
    <row r="70" spans="1:11" ht="12.75" customHeight="1">
      <c r="A70" s="1" t="s">
        <v>67</v>
      </c>
      <c r="B70" s="30">
        <f t="shared" si="5"/>
        <v>278</v>
      </c>
      <c r="C70" s="40">
        <f t="shared" si="3"/>
        <v>132</v>
      </c>
      <c r="D70" s="44">
        <f t="shared" si="4"/>
        <v>128</v>
      </c>
      <c r="E70" s="33">
        <v>103</v>
      </c>
      <c r="F70" s="33">
        <v>114</v>
      </c>
      <c r="G70" s="33">
        <v>22</v>
      </c>
      <c r="H70" s="33">
        <v>7</v>
      </c>
      <c r="I70" s="33">
        <v>14</v>
      </c>
      <c r="J70" s="33">
        <v>0</v>
      </c>
      <c r="K70" s="33">
        <v>18</v>
      </c>
    </row>
    <row r="71" spans="1:11" ht="12.75" customHeight="1">
      <c r="A71" s="1" t="s">
        <v>68</v>
      </c>
      <c r="B71" s="30">
        <f t="shared" si="5"/>
        <v>317</v>
      </c>
      <c r="C71" s="40">
        <f t="shared" si="3"/>
        <v>149</v>
      </c>
      <c r="D71" s="44">
        <f t="shared" si="4"/>
        <v>137</v>
      </c>
      <c r="E71" s="33">
        <v>124</v>
      </c>
      <c r="F71" s="33">
        <v>113</v>
      </c>
      <c r="G71" s="33">
        <v>23</v>
      </c>
      <c r="H71" s="33">
        <v>2</v>
      </c>
      <c r="I71" s="33">
        <v>24</v>
      </c>
      <c r="J71" s="33">
        <v>0</v>
      </c>
      <c r="K71" s="33">
        <v>31</v>
      </c>
    </row>
    <row r="72" spans="1:11" ht="12.75" customHeight="1">
      <c r="A72" s="1" t="s">
        <v>69</v>
      </c>
      <c r="B72" s="30">
        <f t="shared" si="5"/>
        <v>236</v>
      </c>
      <c r="C72" s="40">
        <f t="shared" si="3"/>
        <v>120</v>
      </c>
      <c r="D72" s="44">
        <f t="shared" si="4"/>
        <v>99</v>
      </c>
      <c r="E72" s="33">
        <v>99</v>
      </c>
      <c r="F72" s="33">
        <v>87</v>
      </c>
      <c r="G72" s="33">
        <v>14</v>
      </c>
      <c r="H72" s="33">
        <v>7</v>
      </c>
      <c r="I72" s="33">
        <v>12</v>
      </c>
      <c r="J72" s="33">
        <v>0</v>
      </c>
      <c r="K72" s="33">
        <v>17</v>
      </c>
    </row>
    <row r="73" spans="1:11" ht="12.75" customHeight="1">
      <c r="A73" s="1" t="s">
        <v>70</v>
      </c>
      <c r="B73" s="30">
        <f t="shared" si="5"/>
        <v>138</v>
      </c>
      <c r="C73" s="40">
        <f t="shared" si="3"/>
        <v>76</v>
      </c>
      <c r="D73" s="44">
        <f t="shared" si="4"/>
        <v>55</v>
      </c>
      <c r="E73" s="33">
        <v>63</v>
      </c>
      <c r="F73" s="33">
        <v>45</v>
      </c>
      <c r="G73" s="33">
        <v>7</v>
      </c>
      <c r="H73" s="33">
        <v>6</v>
      </c>
      <c r="I73" s="33">
        <v>10</v>
      </c>
      <c r="J73" s="33">
        <v>0</v>
      </c>
      <c r="K73" s="33">
        <v>7</v>
      </c>
    </row>
    <row r="74" spans="1:11" ht="12.75" customHeight="1">
      <c r="A74" s="1" t="s">
        <v>71</v>
      </c>
      <c r="B74" s="30">
        <f t="shared" si="5"/>
        <v>255</v>
      </c>
      <c r="C74" s="40">
        <f t="shared" si="3"/>
        <v>121</v>
      </c>
      <c r="D74" s="44">
        <f t="shared" si="4"/>
        <v>108</v>
      </c>
      <c r="E74" s="33">
        <v>98</v>
      </c>
      <c r="F74" s="33">
        <v>93</v>
      </c>
      <c r="G74" s="33">
        <v>17</v>
      </c>
      <c r="H74" s="33">
        <v>6</v>
      </c>
      <c r="I74" s="33">
        <v>15</v>
      </c>
      <c r="J74" s="33">
        <v>1</v>
      </c>
      <c r="K74" s="33">
        <v>25</v>
      </c>
    </row>
    <row r="75" spans="1:11" ht="12.75" customHeight="1">
      <c r="A75" s="1" t="s">
        <v>72</v>
      </c>
      <c r="B75" s="30">
        <f t="shared" si="5"/>
        <v>419</v>
      </c>
      <c r="C75" s="40">
        <f t="shared" si="3"/>
        <v>165</v>
      </c>
      <c r="D75" s="44">
        <f t="shared" si="4"/>
        <v>219</v>
      </c>
      <c r="E75" s="33">
        <v>129</v>
      </c>
      <c r="F75" s="33">
        <v>196</v>
      </c>
      <c r="G75" s="33">
        <v>25</v>
      </c>
      <c r="H75" s="33">
        <v>11</v>
      </c>
      <c r="I75" s="33">
        <v>23</v>
      </c>
      <c r="J75" s="33">
        <v>0</v>
      </c>
      <c r="K75" s="33">
        <v>35</v>
      </c>
    </row>
    <row r="76" spans="1:11" ht="12.75" customHeight="1">
      <c r="A76" s="1" t="s">
        <v>73</v>
      </c>
      <c r="B76" s="30">
        <f t="shared" si="5"/>
        <v>280</v>
      </c>
      <c r="C76" s="40">
        <f aca="true" t="shared" si="6" ref="C76:C102">SUM(E76,G76,H76)</f>
        <v>77</v>
      </c>
      <c r="D76" s="44">
        <f t="shared" si="4"/>
        <v>180</v>
      </c>
      <c r="E76" s="33">
        <v>54</v>
      </c>
      <c r="F76" s="33">
        <v>168</v>
      </c>
      <c r="G76" s="33">
        <v>20</v>
      </c>
      <c r="H76" s="33">
        <v>3</v>
      </c>
      <c r="I76" s="33">
        <v>12</v>
      </c>
      <c r="J76" s="33">
        <v>0</v>
      </c>
      <c r="K76" s="33">
        <v>23</v>
      </c>
    </row>
    <row r="77" spans="1:11" ht="12.75" customHeight="1">
      <c r="A77" s="1" t="s">
        <v>74</v>
      </c>
      <c r="B77" s="30">
        <f t="shared" si="5"/>
        <v>296</v>
      </c>
      <c r="C77" s="40">
        <f t="shared" si="6"/>
        <v>100</v>
      </c>
      <c r="D77" s="44">
        <f t="shared" si="4"/>
        <v>181</v>
      </c>
      <c r="E77" s="33">
        <v>73</v>
      </c>
      <c r="F77" s="33">
        <v>167</v>
      </c>
      <c r="G77" s="33">
        <v>24</v>
      </c>
      <c r="H77" s="33">
        <v>3</v>
      </c>
      <c r="I77" s="33">
        <v>14</v>
      </c>
      <c r="J77" s="33">
        <v>0</v>
      </c>
      <c r="K77" s="33">
        <v>15</v>
      </c>
    </row>
    <row r="78" spans="1:11" ht="12.75" customHeight="1">
      <c r="A78" s="1" t="s">
        <v>75</v>
      </c>
      <c r="B78" s="30">
        <f t="shared" si="5"/>
        <v>269</v>
      </c>
      <c r="C78" s="40">
        <f t="shared" si="6"/>
        <v>96</v>
      </c>
      <c r="D78" s="44">
        <f t="shared" si="4"/>
        <v>162</v>
      </c>
      <c r="E78" s="33">
        <v>68</v>
      </c>
      <c r="F78" s="33">
        <v>146</v>
      </c>
      <c r="G78" s="33">
        <v>25</v>
      </c>
      <c r="H78" s="33">
        <v>3</v>
      </c>
      <c r="I78" s="33">
        <v>16</v>
      </c>
      <c r="J78" s="33">
        <v>0</v>
      </c>
      <c r="K78" s="33">
        <v>11</v>
      </c>
    </row>
    <row r="79" spans="1:11" ht="12.75" customHeight="1">
      <c r="A79" s="1" t="s">
        <v>76</v>
      </c>
      <c r="B79" s="30">
        <f t="shared" si="5"/>
        <v>276</v>
      </c>
      <c r="C79" s="40">
        <f t="shared" si="6"/>
        <v>106</v>
      </c>
      <c r="D79" s="44">
        <f t="shared" si="4"/>
        <v>147</v>
      </c>
      <c r="E79" s="33">
        <v>73</v>
      </c>
      <c r="F79" s="33">
        <v>135</v>
      </c>
      <c r="G79" s="33">
        <v>27</v>
      </c>
      <c r="H79" s="33">
        <v>6</v>
      </c>
      <c r="I79" s="33">
        <v>12</v>
      </c>
      <c r="J79" s="33">
        <v>0</v>
      </c>
      <c r="K79" s="33">
        <v>23</v>
      </c>
    </row>
    <row r="80" spans="1:11" ht="12.75" customHeight="1">
      <c r="A80" s="1" t="s">
        <v>77</v>
      </c>
      <c r="B80" s="30">
        <f t="shared" si="5"/>
        <v>266</v>
      </c>
      <c r="C80" s="40">
        <f t="shared" si="6"/>
        <v>104</v>
      </c>
      <c r="D80" s="44">
        <f aca="true" t="shared" si="7" ref="D80:D102">SUM(F80,I80)</f>
        <v>151</v>
      </c>
      <c r="E80" s="33">
        <v>53</v>
      </c>
      <c r="F80" s="33">
        <v>135</v>
      </c>
      <c r="G80" s="33">
        <v>41</v>
      </c>
      <c r="H80" s="33">
        <v>10</v>
      </c>
      <c r="I80" s="33">
        <v>16</v>
      </c>
      <c r="J80" s="33">
        <v>0</v>
      </c>
      <c r="K80" s="33">
        <v>11</v>
      </c>
    </row>
    <row r="81" spans="1:11" ht="12.75" customHeight="1">
      <c r="A81" s="1" t="s">
        <v>78</v>
      </c>
      <c r="B81" s="30">
        <f t="shared" si="5"/>
        <v>451</v>
      </c>
      <c r="C81" s="40">
        <f t="shared" si="6"/>
        <v>209</v>
      </c>
      <c r="D81" s="44">
        <f t="shared" si="7"/>
        <v>190</v>
      </c>
      <c r="E81" s="33">
        <v>166</v>
      </c>
      <c r="F81" s="33">
        <v>152</v>
      </c>
      <c r="G81" s="33">
        <v>29</v>
      </c>
      <c r="H81" s="33">
        <v>14</v>
      </c>
      <c r="I81" s="33">
        <v>38</v>
      </c>
      <c r="J81" s="33">
        <v>0</v>
      </c>
      <c r="K81" s="33">
        <v>52</v>
      </c>
    </row>
    <row r="82" spans="1:11" ht="12.75" customHeight="1">
      <c r="A82" s="1" t="s">
        <v>79</v>
      </c>
      <c r="B82" s="30">
        <f t="shared" si="5"/>
        <v>260</v>
      </c>
      <c r="C82" s="40">
        <f t="shared" si="6"/>
        <v>143</v>
      </c>
      <c r="D82" s="44">
        <f t="shared" si="7"/>
        <v>100</v>
      </c>
      <c r="E82" s="33">
        <v>120</v>
      </c>
      <c r="F82" s="33">
        <v>84</v>
      </c>
      <c r="G82" s="33">
        <v>11</v>
      </c>
      <c r="H82" s="33">
        <v>12</v>
      </c>
      <c r="I82" s="33">
        <v>16</v>
      </c>
      <c r="J82" s="33">
        <v>0</v>
      </c>
      <c r="K82" s="33">
        <v>17</v>
      </c>
    </row>
    <row r="83" spans="1:11" ht="12.75" customHeight="1">
      <c r="A83" s="1" t="s">
        <v>80</v>
      </c>
      <c r="B83" s="30">
        <f t="shared" si="5"/>
        <v>392</v>
      </c>
      <c r="C83" s="40">
        <f t="shared" si="6"/>
        <v>181</v>
      </c>
      <c r="D83" s="44">
        <f t="shared" si="7"/>
        <v>171</v>
      </c>
      <c r="E83" s="33">
        <v>147</v>
      </c>
      <c r="F83" s="33">
        <v>149</v>
      </c>
      <c r="G83" s="33">
        <v>19</v>
      </c>
      <c r="H83" s="33">
        <v>15</v>
      </c>
      <c r="I83" s="33">
        <v>22</v>
      </c>
      <c r="J83" s="33">
        <v>0</v>
      </c>
      <c r="K83" s="33">
        <v>40</v>
      </c>
    </row>
    <row r="84" spans="1:11" ht="12.75" customHeight="1">
      <c r="A84" s="1" t="s">
        <v>81</v>
      </c>
      <c r="B84" s="30">
        <f t="shared" si="5"/>
        <v>491</v>
      </c>
      <c r="C84" s="40">
        <f t="shared" si="6"/>
        <v>264</v>
      </c>
      <c r="D84" s="44">
        <f t="shared" si="7"/>
        <v>162</v>
      </c>
      <c r="E84" s="33">
        <v>211</v>
      </c>
      <c r="F84" s="33">
        <v>138</v>
      </c>
      <c r="G84" s="33">
        <v>28</v>
      </c>
      <c r="H84" s="33">
        <v>25</v>
      </c>
      <c r="I84" s="33">
        <v>24</v>
      </c>
      <c r="J84" s="33">
        <v>1</v>
      </c>
      <c r="K84" s="33">
        <v>64</v>
      </c>
    </row>
    <row r="85" spans="1:11" ht="12.75" customHeight="1">
      <c r="A85" s="1" t="s">
        <v>82</v>
      </c>
      <c r="B85" s="30">
        <f aca="true" t="shared" si="8" ref="B85:B102">SUM(C85,D85,J85,K85)</f>
        <v>355</v>
      </c>
      <c r="C85" s="40">
        <f t="shared" si="6"/>
        <v>199</v>
      </c>
      <c r="D85" s="44">
        <f t="shared" si="7"/>
        <v>118</v>
      </c>
      <c r="E85" s="33">
        <v>169</v>
      </c>
      <c r="F85" s="33">
        <v>93</v>
      </c>
      <c r="G85" s="33">
        <v>16</v>
      </c>
      <c r="H85" s="33">
        <v>14</v>
      </c>
      <c r="I85" s="33">
        <v>25</v>
      </c>
      <c r="J85" s="33">
        <v>0</v>
      </c>
      <c r="K85" s="33">
        <v>38</v>
      </c>
    </row>
    <row r="86" spans="1:11" ht="12.75" customHeight="1">
      <c r="A86" s="1" t="s">
        <v>83</v>
      </c>
      <c r="B86" s="30">
        <f t="shared" si="8"/>
        <v>152</v>
      </c>
      <c r="C86" s="40">
        <f t="shared" si="6"/>
        <v>70</v>
      </c>
      <c r="D86" s="44">
        <f t="shared" si="7"/>
        <v>67</v>
      </c>
      <c r="E86" s="33">
        <v>54</v>
      </c>
      <c r="F86" s="33">
        <v>60</v>
      </c>
      <c r="G86" s="33">
        <v>11</v>
      </c>
      <c r="H86" s="33">
        <v>5</v>
      </c>
      <c r="I86" s="33">
        <v>7</v>
      </c>
      <c r="J86" s="33">
        <v>0</v>
      </c>
      <c r="K86" s="33">
        <v>15</v>
      </c>
    </row>
    <row r="87" spans="1:11" ht="12.75" customHeight="1">
      <c r="A87" s="1" t="s">
        <v>84</v>
      </c>
      <c r="B87" s="30">
        <f t="shared" si="8"/>
        <v>381</v>
      </c>
      <c r="C87" s="40">
        <f t="shared" si="6"/>
        <v>169</v>
      </c>
      <c r="D87" s="44">
        <f t="shared" si="7"/>
        <v>193</v>
      </c>
      <c r="E87" s="33">
        <v>119</v>
      </c>
      <c r="F87" s="33">
        <v>155</v>
      </c>
      <c r="G87" s="33">
        <v>31</v>
      </c>
      <c r="H87" s="33">
        <v>19</v>
      </c>
      <c r="I87" s="33">
        <v>38</v>
      </c>
      <c r="J87" s="33">
        <v>0</v>
      </c>
      <c r="K87" s="33">
        <v>19</v>
      </c>
    </row>
    <row r="88" spans="1:11" ht="12.75" customHeight="1">
      <c r="A88" s="1" t="s">
        <v>85</v>
      </c>
      <c r="B88" s="30">
        <f t="shared" si="8"/>
        <v>323</v>
      </c>
      <c r="C88" s="40">
        <f t="shared" si="6"/>
        <v>133</v>
      </c>
      <c r="D88" s="44">
        <f t="shared" si="7"/>
        <v>142</v>
      </c>
      <c r="E88" s="33">
        <v>101</v>
      </c>
      <c r="F88" s="33">
        <v>121</v>
      </c>
      <c r="G88" s="33">
        <v>24</v>
      </c>
      <c r="H88" s="33">
        <v>8</v>
      </c>
      <c r="I88" s="33">
        <v>21</v>
      </c>
      <c r="J88" s="33">
        <v>0</v>
      </c>
      <c r="K88" s="33">
        <v>48</v>
      </c>
    </row>
    <row r="89" spans="1:11" ht="12.75" customHeight="1">
      <c r="A89" s="1" t="s">
        <v>86</v>
      </c>
      <c r="B89" s="30">
        <f t="shared" si="8"/>
        <v>350</v>
      </c>
      <c r="C89" s="40">
        <f t="shared" si="6"/>
        <v>155</v>
      </c>
      <c r="D89" s="44">
        <f t="shared" si="7"/>
        <v>146</v>
      </c>
      <c r="E89" s="33">
        <v>123</v>
      </c>
      <c r="F89" s="33">
        <v>121</v>
      </c>
      <c r="G89" s="33">
        <v>20</v>
      </c>
      <c r="H89" s="33">
        <v>12</v>
      </c>
      <c r="I89" s="33">
        <v>25</v>
      </c>
      <c r="J89" s="33">
        <v>0</v>
      </c>
      <c r="K89" s="33">
        <v>49</v>
      </c>
    </row>
    <row r="90" spans="1:11" ht="12.75" customHeight="1">
      <c r="A90" s="1" t="s">
        <v>87</v>
      </c>
      <c r="B90" s="30">
        <f t="shared" si="8"/>
        <v>298</v>
      </c>
      <c r="C90" s="40">
        <f t="shared" si="6"/>
        <v>121</v>
      </c>
      <c r="D90" s="44">
        <f t="shared" si="7"/>
        <v>130</v>
      </c>
      <c r="E90" s="33">
        <v>91</v>
      </c>
      <c r="F90" s="33">
        <v>120</v>
      </c>
      <c r="G90" s="33">
        <v>25</v>
      </c>
      <c r="H90" s="33">
        <v>5</v>
      </c>
      <c r="I90" s="33">
        <v>10</v>
      </c>
      <c r="J90" s="33">
        <v>0</v>
      </c>
      <c r="K90" s="33">
        <v>47</v>
      </c>
    </row>
    <row r="91" spans="1:11" ht="12.75" customHeight="1">
      <c r="A91" s="1" t="s">
        <v>88</v>
      </c>
      <c r="B91" s="30">
        <f t="shared" si="8"/>
        <v>316</v>
      </c>
      <c r="C91" s="40">
        <f t="shared" si="6"/>
        <v>146</v>
      </c>
      <c r="D91" s="44">
        <f t="shared" si="7"/>
        <v>123</v>
      </c>
      <c r="E91" s="33">
        <v>119</v>
      </c>
      <c r="F91" s="33">
        <v>102</v>
      </c>
      <c r="G91" s="33">
        <v>18</v>
      </c>
      <c r="H91" s="33">
        <v>9</v>
      </c>
      <c r="I91" s="33">
        <v>21</v>
      </c>
      <c r="J91" s="33">
        <v>1</v>
      </c>
      <c r="K91" s="33">
        <v>46</v>
      </c>
    </row>
    <row r="92" spans="1:11" ht="12.75" customHeight="1">
      <c r="A92" s="1" t="s">
        <v>89</v>
      </c>
      <c r="B92" s="30">
        <f t="shared" si="8"/>
        <v>177</v>
      </c>
      <c r="C92" s="40">
        <f t="shared" si="6"/>
        <v>69</v>
      </c>
      <c r="D92" s="44">
        <f t="shared" si="7"/>
        <v>101</v>
      </c>
      <c r="E92" s="33">
        <v>53</v>
      </c>
      <c r="F92" s="33">
        <v>85</v>
      </c>
      <c r="G92" s="33">
        <v>8</v>
      </c>
      <c r="H92" s="33">
        <v>8</v>
      </c>
      <c r="I92" s="33">
        <v>16</v>
      </c>
      <c r="J92" s="33">
        <v>0</v>
      </c>
      <c r="K92" s="33">
        <v>7</v>
      </c>
    </row>
    <row r="93" spans="1:11" ht="12.75" customHeight="1">
      <c r="A93" s="1" t="s">
        <v>90</v>
      </c>
      <c r="B93" s="30">
        <f t="shared" si="8"/>
        <v>147</v>
      </c>
      <c r="C93" s="40">
        <f t="shared" si="6"/>
        <v>55</v>
      </c>
      <c r="D93" s="44">
        <f t="shared" si="7"/>
        <v>79</v>
      </c>
      <c r="E93" s="33">
        <v>38</v>
      </c>
      <c r="F93" s="33">
        <v>69</v>
      </c>
      <c r="G93" s="33">
        <v>15</v>
      </c>
      <c r="H93" s="33">
        <v>2</v>
      </c>
      <c r="I93" s="33">
        <v>10</v>
      </c>
      <c r="J93" s="33">
        <v>0</v>
      </c>
      <c r="K93" s="33">
        <v>13</v>
      </c>
    </row>
    <row r="94" spans="1:11" ht="12.75" customHeight="1">
      <c r="A94" s="1" t="s">
        <v>91</v>
      </c>
      <c r="B94" s="30">
        <f t="shared" si="8"/>
        <v>266</v>
      </c>
      <c r="C94" s="40">
        <f t="shared" si="6"/>
        <v>111</v>
      </c>
      <c r="D94" s="44">
        <f t="shared" si="7"/>
        <v>127</v>
      </c>
      <c r="E94" s="33">
        <v>73</v>
      </c>
      <c r="F94" s="33">
        <v>112</v>
      </c>
      <c r="G94" s="33">
        <v>28</v>
      </c>
      <c r="H94" s="33">
        <v>10</v>
      </c>
      <c r="I94" s="33">
        <v>15</v>
      </c>
      <c r="J94" s="33">
        <v>0</v>
      </c>
      <c r="K94" s="33">
        <v>28</v>
      </c>
    </row>
    <row r="95" spans="1:11" ht="12.75" customHeight="1">
      <c r="A95" s="1" t="s">
        <v>92</v>
      </c>
      <c r="B95" s="30">
        <f t="shared" si="8"/>
        <v>449</v>
      </c>
      <c r="C95" s="40">
        <f t="shared" si="6"/>
        <v>203</v>
      </c>
      <c r="D95" s="44">
        <f t="shared" si="7"/>
        <v>214</v>
      </c>
      <c r="E95" s="33">
        <v>167</v>
      </c>
      <c r="F95" s="33">
        <v>192</v>
      </c>
      <c r="G95" s="33">
        <v>29</v>
      </c>
      <c r="H95" s="33">
        <v>7</v>
      </c>
      <c r="I95" s="33">
        <v>22</v>
      </c>
      <c r="J95" s="33">
        <v>0</v>
      </c>
      <c r="K95" s="33">
        <v>32</v>
      </c>
    </row>
    <row r="96" spans="1:11" ht="12.75" customHeight="1">
      <c r="A96" s="1" t="s">
        <v>93</v>
      </c>
      <c r="B96" s="30">
        <f t="shared" si="8"/>
        <v>333</v>
      </c>
      <c r="C96" s="40">
        <f t="shared" si="6"/>
        <v>102</v>
      </c>
      <c r="D96" s="44">
        <f t="shared" si="7"/>
        <v>195</v>
      </c>
      <c r="E96" s="33">
        <v>62</v>
      </c>
      <c r="F96" s="33">
        <v>178</v>
      </c>
      <c r="G96" s="33">
        <v>33</v>
      </c>
      <c r="H96" s="33">
        <v>7</v>
      </c>
      <c r="I96" s="33">
        <v>17</v>
      </c>
      <c r="J96" s="33">
        <v>1</v>
      </c>
      <c r="K96" s="33">
        <v>35</v>
      </c>
    </row>
    <row r="97" spans="1:11" ht="12.75" customHeight="1">
      <c r="A97" s="1" t="s">
        <v>94</v>
      </c>
      <c r="B97" s="30">
        <f t="shared" si="8"/>
        <v>346</v>
      </c>
      <c r="C97" s="40">
        <f t="shared" si="6"/>
        <v>144</v>
      </c>
      <c r="D97" s="44">
        <f t="shared" si="7"/>
        <v>174</v>
      </c>
      <c r="E97" s="33">
        <v>93</v>
      </c>
      <c r="F97" s="33">
        <v>144</v>
      </c>
      <c r="G97" s="33">
        <v>41</v>
      </c>
      <c r="H97" s="33">
        <v>10</v>
      </c>
      <c r="I97" s="33">
        <v>30</v>
      </c>
      <c r="J97" s="33">
        <v>0</v>
      </c>
      <c r="K97" s="33">
        <v>28</v>
      </c>
    </row>
    <row r="98" spans="1:11" ht="12.75" customHeight="1">
      <c r="A98" s="1" t="s">
        <v>95</v>
      </c>
      <c r="B98" s="30">
        <f t="shared" si="8"/>
        <v>236</v>
      </c>
      <c r="C98" s="40">
        <f t="shared" si="6"/>
        <v>111</v>
      </c>
      <c r="D98" s="44">
        <f t="shared" si="7"/>
        <v>104</v>
      </c>
      <c r="E98" s="33">
        <v>80</v>
      </c>
      <c r="F98" s="33">
        <v>96</v>
      </c>
      <c r="G98" s="33">
        <v>22</v>
      </c>
      <c r="H98" s="33">
        <v>9</v>
      </c>
      <c r="I98" s="33">
        <v>8</v>
      </c>
      <c r="J98" s="33">
        <v>0</v>
      </c>
      <c r="K98" s="33">
        <v>21</v>
      </c>
    </row>
    <row r="99" spans="1:11" ht="12.75" customHeight="1">
      <c r="A99" s="1" t="s">
        <v>96</v>
      </c>
      <c r="B99" s="30">
        <f t="shared" si="8"/>
        <v>255</v>
      </c>
      <c r="C99" s="40">
        <f t="shared" si="6"/>
        <v>107</v>
      </c>
      <c r="D99" s="44">
        <f t="shared" si="7"/>
        <v>117</v>
      </c>
      <c r="E99" s="33">
        <v>78</v>
      </c>
      <c r="F99" s="33">
        <v>105</v>
      </c>
      <c r="G99" s="33">
        <v>19</v>
      </c>
      <c r="H99" s="33">
        <v>10</v>
      </c>
      <c r="I99" s="33">
        <v>12</v>
      </c>
      <c r="J99" s="33">
        <v>0</v>
      </c>
      <c r="K99" s="33">
        <v>31</v>
      </c>
    </row>
    <row r="100" spans="1:11" ht="12.75" customHeight="1">
      <c r="A100" s="1" t="s">
        <v>97</v>
      </c>
      <c r="B100" s="30">
        <f t="shared" si="8"/>
        <v>372</v>
      </c>
      <c r="C100" s="40">
        <f t="shared" si="6"/>
        <v>140</v>
      </c>
      <c r="D100" s="44">
        <f t="shared" si="7"/>
        <v>204</v>
      </c>
      <c r="E100" s="33">
        <v>107</v>
      </c>
      <c r="F100" s="33">
        <v>177</v>
      </c>
      <c r="G100" s="33">
        <v>28</v>
      </c>
      <c r="H100" s="33">
        <v>5</v>
      </c>
      <c r="I100" s="33">
        <v>27</v>
      </c>
      <c r="J100" s="33">
        <v>0</v>
      </c>
      <c r="K100" s="33">
        <v>28</v>
      </c>
    </row>
    <row r="101" spans="1:11" ht="12.75" customHeight="1">
      <c r="A101" s="1" t="s">
        <v>98</v>
      </c>
      <c r="B101" s="30">
        <f t="shared" si="8"/>
        <v>322</v>
      </c>
      <c r="C101" s="40">
        <f t="shared" si="6"/>
        <v>140</v>
      </c>
      <c r="D101" s="44">
        <f t="shared" si="7"/>
        <v>157</v>
      </c>
      <c r="E101" s="33">
        <v>97</v>
      </c>
      <c r="F101" s="33">
        <v>144</v>
      </c>
      <c r="G101" s="33">
        <v>33</v>
      </c>
      <c r="H101" s="33">
        <v>10</v>
      </c>
      <c r="I101" s="33">
        <v>13</v>
      </c>
      <c r="J101" s="33">
        <v>0</v>
      </c>
      <c r="K101" s="33">
        <v>25</v>
      </c>
    </row>
    <row r="102" spans="1:11" ht="12.75" customHeight="1">
      <c r="A102" s="1" t="s">
        <v>99</v>
      </c>
      <c r="B102" s="30">
        <f t="shared" si="8"/>
        <v>375</v>
      </c>
      <c r="C102" s="40">
        <f t="shared" si="6"/>
        <v>163</v>
      </c>
      <c r="D102" s="44">
        <f t="shared" si="7"/>
        <v>167</v>
      </c>
      <c r="E102" s="33">
        <v>121</v>
      </c>
      <c r="F102" s="33">
        <v>151</v>
      </c>
      <c r="G102" s="33">
        <v>29</v>
      </c>
      <c r="H102" s="33">
        <v>13</v>
      </c>
      <c r="I102" s="33">
        <v>16</v>
      </c>
      <c r="J102" s="33">
        <v>0</v>
      </c>
      <c r="K102" s="33">
        <v>45</v>
      </c>
    </row>
    <row r="103" spans="1:11" ht="12.75">
      <c r="A103" s="2" t="s">
        <v>100</v>
      </c>
      <c r="B103" s="38">
        <f aca="true" t="shared" si="9" ref="B103:K103">SUM(B3:B102)</f>
        <v>26929</v>
      </c>
      <c r="C103" s="41">
        <f t="shared" si="9"/>
        <v>11605</v>
      </c>
      <c r="D103" s="45">
        <f t="shared" si="9"/>
        <v>12836</v>
      </c>
      <c r="E103" s="39">
        <f t="shared" si="9"/>
        <v>8879</v>
      </c>
      <c r="F103" s="38">
        <f t="shared" si="9"/>
        <v>11264</v>
      </c>
      <c r="G103" s="38">
        <f t="shared" si="9"/>
        <v>1980</v>
      </c>
      <c r="H103" s="38">
        <f t="shared" si="9"/>
        <v>746</v>
      </c>
      <c r="I103" s="38">
        <f t="shared" si="9"/>
        <v>1572</v>
      </c>
      <c r="J103" s="38">
        <f t="shared" si="9"/>
        <v>13</v>
      </c>
      <c r="K103" s="38">
        <f t="shared" si="9"/>
        <v>2475</v>
      </c>
    </row>
  </sheetData>
  <sheetProtection/>
  <printOptions/>
  <pageMargins left="0.75" right="0.75" top="0.25" bottom="0.25" header="0.5" footer="0.5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A1" sqref="A1"/>
    </sheetView>
  </sheetViews>
  <sheetFormatPr defaultColWidth="5.421875" defaultRowHeight="12.75"/>
  <cols>
    <col min="1" max="1" width="21.7109375" style="0" customWidth="1"/>
    <col min="2" max="2" width="6.140625" style="0" customWidth="1"/>
    <col min="3" max="16" width="5.421875" style="0" customWidth="1"/>
  </cols>
  <sheetData>
    <row r="1" spans="1:10" ht="52.5">
      <c r="A1" s="55" t="s">
        <v>327</v>
      </c>
      <c r="B1" s="13" t="s">
        <v>102</v>
      </c>
      <c r="C1" s="13" t="s">
        <v>328</v>
      </c>
      <c r="D1" s="13" t="s">
        <v>329</v>
      </c>
      <c r="E1" s="13" t="s">
        <v>328</v>
      </c>
      <c r="F1" s="162" t="s">
        <v>775</v>
      </c>
      <c r="G1" s="13" t="s">
        <v>329</v>
      </c>
      <c r="H1" s="13" t="s">
        <v>328</v>
      </c>
      <c r="I1" s="13" t="s">
        <v>105</v>
      </c>
      <c r="J1" s="13" t="s">
        <v>106</v>
      </c>
    </row>
    <row r="2" spans="1:10" ht="12.75">
      <c r="A2" s="59" t="s">
        <v>107</v>
      </c>
      <c r="B2" s="56"/>
      <c r="C2" s="169" t="s">
        <v>108</v>
      </c>
      <c r="D2" s="168" t="s">
        <v>108</v>
      </c>
      <c r="E2" s="168" t="s">
        <v>109</v>
      </c>
      <c r="F2" s="168" t="s">
        <v>110</v>
      </c>
      <c r="G2" s="168" t="s">
        <v>111</v>
      </c>
      <c r="H2" s="168" t="s">
        <v>330</v>
      </c>
      <c r="I2" s="168"/>
      <c r="J2" s="168"/>
    </row>
    <row r="3" spans="1:10" ht="12.75">
      <c r="A3" s="1" t="s">
        <v>53</v>
      </c>
      <c r="B3" s="22">
        <f>SUM(C3,D3,I3,J3)</f>
        <v>126</v>
      </c>
      <c r="C3" s="33">
        <f>SUM(E3,H3)</f>
        <v>76</v>
      </c>
      <c r="D3" s="33">
        <f>SUM(F3,G3)</f>
        <v>48</v>
      </c>
      <c r="E3" s="33">
        <v>74</v>
      </c>
      <c r="F3" s="33">
        <v>40</v>
      </c>
      <c r="G3" s="33">
        <v>8</v>
      </c>
      <c r="H3" s="33">
        <v>2</v>
      </c>
      <c r="I3" s="33">
        <v>0</v>
      </c>
      <c r="J3" s="33">
        <v>2</v>
      </c>
    </row>
    <row r="4" spans="1:10" ht="12.75">
      <c r="A4" s="1" t="s">
        <v>331</v>
      </c>
      <c r="B4" s="22">
        <f>SUM(C4,D4,I4,J4)</f>
        <v>239</v>
      </c>
      <c r="C4" s="33">
        <f>SUM(E4,H4)</f>
        <v>119</v>
      </c>
      <c r="D4" s="33">
        <f>SUM(F4,G4)</f>
        <v>110</v>
      </c>
      <c r="E4" s="33">
        <v>114</v>
      </c>
      <c r="F4" s="33">
        <v>90</v>
      </c>
      <c r="G4" s="33">
        <v>20</v>
      </c>
      <c r="H4" s="33">
        <v>5</v>
      </c>
      <c r="I4" s="33">
        <v>0</v>
      </c>
      <c r="J4" s="33">
        <v>10</v>
      </c>
    </row>
    <row r="5" spans="1:10" ht="12.75">
      <c r="A5" s="1" t="s">
        <v>332</v>
      </c>
      <c r="B5" s="22">
        <f>SUM(C5,D5,I5,J5)</f>
        <v>368</v>
      </c>
      <c r="C5" s="33">
        <f>SUM(E5,H5)</f>
        <v>147</v>
      </c>
      <c r="D5" s="33">
        <f>SUM(F5,G5)</f>
        <v>197</v>
      </c>
      <c r="E5" s="33">
        <v>141</v>
      </c>
      <c r="F5" s="33">
        <v>173</v>
      </c>
      <c r="G5" s="33">
        <v>24</v>
      </c>
      <c r="H5" s="33">
        <v>6</v>
      </c>
      <c r="I5" s="33">
        <v>6</v>
      </c>
      <c r="J5" s="33">
        <v>18</v>
      </c>
    </row>
    <row r="6" spans="1:10" ht="12.75">
      <c r="A6" s="2" t="s">
        <v>333</v>
      </c>
      <c r="B6" s="22">
        <f aca="true" t="shared" si="0" ref="B6:J6">SUM(B3:B5)</f>
        <v>733</v>
      </c>
      <c r="C6" s="22">
        <f t="shared" si="0"/>
        <v>342</v>
      </c>
      <c r="D6" s="22">
        <f t="shared" si="0"/>
        <v>355</v>
      </c>
      <c r="E6" s="22">
        <f t="shared" si="0"/>
        <v>329</v>
      </c>
      <c r="F6" s="22">
        <f t="shared" si="0"/>
        <v>303</v>
      </c>
      <c r="G6" s="22">
        <f t="shared" si="0"/>
        <v>52</v>
      </c>
      <c r="H6" s="22">
        <f t="shared" si="0"/>
        <v>13</v>
      </c>
      <c r="I6" s="22">
        <f t="shared" si="0"/>
        <v>6</v>
      </c>
      <c r="J6" s="22">
        <f t="shared" si="0"/>
        <v>30</v>
      </c>
    </row>
    <row r="8" spans="1:8" ht="52.5" customHeight="1">
      <c r="A8" s="55" t="s">
        <v>334</v>
      </c>
      <c r="B8" s="13" t="s">
        <v>102</v>
      </c>
      <c r="C8" s="13" t="s">
        <v>335</v>
      </c>
      <c r="D8" s="13" t="s">
        <v>336</v>
      </c>
      <c r="E8" s="13" t="s">
        <v>337</v>
      </c>
      <c r="F8" s="13" t="s">
        <v>337</v>
      </c>
      <c r="G8" s="13" t="s">
        <v>105</v>
      </c>
      <c r="H8" s="13" t="s">
        <v>106</v>
      </c>
    </row>
    <row r="9" spans="1:8" ht="12.75">
      <c r="A9" s="59" t="s">
        <v>107</v>
      </c>
      <c r="B9" s="56"/>
      <c r="C9" s="169" t="s">
        <v>108</v>
      </c>
      <c r="D9" s="168" t="s">
        <v>110</v>
      </c>
      <c r="E9" s="168" t="s">
        <v>111</v>
      </c>
      <c r="F9" s="168" t="s">
        <v>113</v>
      </c>
      <c r="G9" s="168"/>
      <c r="H9" s="168"/>
    </row>
    <row r="10" spans="1:8" ht="12.75">
      <c r="A10" s="1" t="s">
        <v>56</v>
      </c>
      <c r="B10" s="22">
        <f>SUM(C10,G10,H10)</f>
        <v>66</v>
      </c>
      <c r="C10" s="33">
        <f>SUM(D10,E10,F10)</f>
        <v>42</v>
      </c>
      <c r="D10" s="33">
        <v>36</v>
      </c>
      <c r="E10" s="33">
        <v>2</v>
      </c>
      <c r="F10" s="33">
        <v>4</v>
      </c>
      <c r="G10" s="33">
        <v>1</v>
      </c>
      <c r="H10" s="33">
        <v>23</v>
      </c>
    </row>
    <row r="11" spans="1:8" ht="12.75">
      <c r="A11" s="1" t="s">
        <v>57</v>
      </c>
      <c r="B11" s="22">
        <f>SUM(C11,G11,H11)</f>
        <v>278</v>
      </c>
      <c r="C11" s="33">
        <f>SUM(D11,E11,F11)</f>
        <v>210</v>
      </c>
      <c r="D11" s="33">
        <v>144</v>
      </c>
      <c r="E11" s="33">
        <v>28</v>
      </c>
      <c r="F11" s="33">
        <v>38</v>
      </c>
      <c r="G11" s="33">
        <v>2</v>
      </c>
      <c r="H11" s="33">
        <v>66</v>
      </c>
    </row>
    <row r="12" spans="1:8" ht="12.75">
      <c r="A12" s="1" t="s">
        <v>58</v>
      </c>
      <c r="B12" s="22">
        <f>SUM(C12,G12,H12)</f>
        <v>397</v>
      </c>
      <c r="C12" s="33">
        <f>SUM(D12,E12,F12)</f>
        <v>325</v>
      </c>
      <c r="D12" s="33">
        <v>237</v>
      </c>
      <c r="E12" s="33">
        <v>34</v>
      </c>
      <c r="F12" s="33">
        <v>54</v>
      </c>
      <c r="G12" s="33">
        <v>2</v>
      </c>
      <c r="H12" s="33">
        <v>70</v>
      </c>
    </row>
    <row r="13" spans="1:8" ht="12.75">
      <c r="A13" s="2" t="s">
        <v>333</v>
      </c>
      <c r="B13" s="22">
        <f aca="true" t="shared" si="1" ref="B13:H13">SUM(B10:B12)</f>
        <v>741</v>
      </c>
      <c r="C13" s="22">
        <f t="shared" si="1"/>
        <v>577</v>
      </c>
      <c r="D13" s="22">
        <f t="shared" si="1"/>
        <v>417</v>
      </c>
      <c r="E13" s="22">
        <f t="shared" si="1"/>
        <v>64</v>
      </c>
      <c r="F13" s="22">
        <f t="shared" si="1"/>
        <v>96</v>
      </c>
      <c r="G13" s="22">
        <f t="shared" si="1"/>
        <v>5</v>
      </c>
      <c r="H13" s="22">
        <f t="shared" si="1"/>
        <v>159</v>
      </c>
    </row>
    <row r="15" spans="1:9" ht="51.75" customHeight="1">
      <c r="A15" s="57" t="s">
        <v>338</v>
      </c>
      <c r="B15" s="4" t="s">
        <v>102</v>
      </c>
      <c r="C15" s="4" t="s">
        <v>339</v>
      </c>
      <c r="D15" s="4" t="s">
        <v>340</v>
      </c>
      <c r="E15" s="4" t="s">
        <v>339</v>
      </c>
      <c r="F15" s="161" t="s">
        <v>340</v>
      </c>
      <c r="G15" s="4" t="s">
        <v>340</v>
      </c>
      <c r="H15" s="4" t="s">
        <v>105</v>
      </c>
      <c r="I15" s="4" t="s">
        <v>106</v>
      </c>
    </row>
    <row r="16" spans="1:9" ht="12.75">
      <c r="A16" s="59" t="s">
        <v>107</v>
      </c>
      <c r="B16" s="56"/>
      <c r="C16" s="168" t="s">
        <v>108</v>
      </c>
      <c r="D16" s="168" t="s">
        <v>108</v>
      </c>
      <c r="E16" s="168" t="s">
        <v>109</v>
      </c>
      <c r="F16" s="168" t="s">
        <v>110</v>
      </c>
      <c r="G16" s="168" t="s">
        <v>111</v>
      </c>
      <c r="H16" s="168"/>
      <c r="I16" s="168"/>
    </row>
    <row r="17" spans="1:9" ht="12.75">
      <c r="A17" s="1" t="s">
        <v>59</v>
      </c>
      <c r="B17" s="22">
        <f>SUM(C17,D17,H17,I17)</f>
        <v>212</v>
      </c>
      <c r="C17" s="33">
        <v>104</v>
      </c>
      <c r="D17" s="33">
        <f>SUM(F17,G17)</f>
        <v>93</v>
      </c>
      <c r="E17" s="33">
        <v>104</v>
      </c>
      <c r="F17" s="33">
        <v>74</v>
      </c>
      <c r="G17" s="33">
        <v>19</v>
      </c>
      <c r="H17" s="33">
        <v>1</v>
      </c>
      <c r="I17" s="33">
        <v>14</v>
      </c>
    </row>
    <row r="18" spans="1:9" ht="12.75">
      <c r="A18" s="1" t="s">
        <v>341</v>
      </c>
      <c r="B18" s="22">
        <f>SUM(C18,D18,H18,I18)</f>
        <v>161</v>
      </c>
      <c r="C18" s="33">
        <v>74</v>
      </c>
      <c r="D18" s="33">
        <f>SUM(F18,G18)</f>
        <v>78</v>
      </c>
      <c r="E18" s="33">
        <v>74</v>
      </c>
      <c r="F18" s="33">
        <v>59</v>
      </c>
      <c r="G18" s="33">
        <v>19</v>
      </c>
      <c r="H18" s="33">
        <v>0</v>
      </c>
      <c r="I18" s="33">
        <v>9</v>
      </c>
    </row>
    <row r="19" spans="1:9" ht="12.75">
      <c r="A19" s="1" t="s">
        <v>61</v>
      </c>
      <c r="B19" s="22">
        <f>SUM(C19,D19,H19,I19)</f>
        <v>101</v>
      </c>
      <c r="C19" s="33">
        <v>41</v>
      </c>
      <c r="D19" s="33">
        <f>SUM(F19,G19)</f>
        <v>55</v>
      </c>
      <c r="E19" s="33">
        <v>41</v>
      </c>
      <c r="F19" s="33">
        <v>42</v>
      </c>
      <c r="G19" s="33">
        <v>13</v>
      </c>
      <c r="H19" s="33">
        <v>0</v>
      </c>
      <c r="I19" s="33">
        <v>5</v>
      </c>
    </row>
    <row r="20" spans="1:9" ht="12.75">
      <c r="A20" s="1" t="s">
        <v>62</v>
      </c>
      <c r="B20" s="22">
        <f>SUM(C20,D20,H20,I20)</f>
        <v>16</v>
      </c>
      <c r="C20" s="33">
        <v>8</v>
      </c>
      <c r="D20" s="33">
        <f>SUM(F20,G20)</f>
        <v>7</v>
      </c>
      <c r="E20" s="33">
        <v>8</v>
      </c>
      <c r="F20" s="33">
        <v>4</v>
      </c>
      <c r="G20" s="33">
        <v>3</v>
      </c>
      <c r="H20" s="33">
        <v>0</v>
      </c>
      <c r="I20" s="33">
        <v>1</v>
      </c>
    </row>
    <row r="21" spans="1:9" ht="12.75">
      <c r="A21" s="2" t="s">
        <v>333</v>
      </c>
      <c r="B21" s="22">
        <f aca="true" t="shared" si="2" ref="B21:I21">SUM(B17:B20)</f>
        <v>490</v>
      </c>
      <c r="C21" s="22">
        <f t="shared" si="2"/>
        <v>227</v>
      </c>
      <c r="D21" s="22">
        <f t="shared" si="2"/>
        <v>233</v>
      </c>
      <c r="E21" s="22">
        <f t="shared" si="2"/>
        <v>227</v>
      </c>
      <c r="F21" s="22">
        <f t="shared" si="2"/>
        <v>179</v>
      </c>
      <c r="G21" s="22">
        <f t="shared" si="2"/>
        <v>54</v>
      </c>
      <c r="H21" s="22">
        <f t="shared" si="2"/>
        <v>1</v>
      </c>
      <c r="I21" s="22">
        <f t="shared" si="2"/>
        <v>29</v>
      </c>
    </row>
    <row r="23" spans="1:11" ht="12.75">
      <c r="A23" s="81"/>
      <c r="B23" s="81"/>
      <c r="C23" s="81"/>
      <c r="D23" s="81"/>
      <c r="E23" s="81"/>
      <c r="F23" s="81"/>
      <c r="G23" s="81"/>
      <c r="H23" s="81"/>
      <c r="I23" s="64"/>
      <c r="J23" s="81"/>
      <c r="K23" s="81"/>
    </row>
    <row r="24" spans="1:11" ht="52.5" customHeight="1">
      <c r="A24" s="55" t="s">
        <v>342</v>
      </c>
      <c r="B24" s="13" t="s">
        <v>102</v>
      </c>
      <c r="C24" s="13" t="s">
        <v>343</v>
      </c>
      <c r="D24" s="13" t="s">
        <v>344</v>
      </c>
      <c r="E24" s="13" t="s">
        <v>345</v>
      </c>
      <c r="F24" s="13" t="s">
        <v>344</v>
      </c>
      <c r="G24" s="13" t="s">
        <v>344</v>
      </c>
      <c r="H24" s="13" t="s">
        <v>343</v>
      </c>
      <c r="I24" s="13" t="s">
        <v>343</v>
      </c>
      <c r="J24" s="13" t="s">
        <v>105</v>
      </c>
      <c r="K24" s="13" t="s">
        <v>106</v>
      </c>
    </row>
    <row r="25" spans="1:11" ht="12.75">
      <c r="A25" s="59" t="s">
        <v>107</v>
      </c>
      <c r="B25" s="56"/>
      <c r="C25" s="168" t="s">
        <v>108</v>
      </c>
      <c r="D25" s="168" t="s">
        <v>108</v>
      </c>
      <c r="E25" s="168" t="s">
        <v>109</v>
      </c>
      <c r="F25" s="168" t="s">
        <v>110</v>
      </c>
      <c r="G25" s="168" t="s">
        <v>111</v>
      </c>
      <c r="H25" s="168" t="s">
        <v>112</v>
      </c>
      <c r="I25" s="168" t="s">
        <v>113</v>
      </c>
      <c r="J25" s="168"/>
      <c r="K25" s="168"/>
    </row>
    <row r="26" spans="1:11" ht="12.75">
      <c r="A26" s="1" t="s">
        <v>346</v>
      </c>
      <c r="B26" s="22">
        <f>SUM(C26,D26,J26,K26)</f>
        <v>379</v>
      </c>
      <c r="C26" s="33">
        <f>SUM(E26,H26,I26)</f>
        <v>219</v>
      </c>
      <c r="D26" s="33">
        <f>SUM(F26,G26)</f>
        <v>147</v>
      </c>
      <c r="E26" s="33">
        <v>188</v>
      </c>
      <c r="F26" s="33">
        <v>120</v>
      </c>
      <c r="G26" s="33">
        <v>27</v>
      </c>
      <c r="H26" s="33">
        <v>13</v>
      </c>
      <c r="I26" s="33">
        <v>18</v>
      </c>
      <c r="J26" s="33">
        <v>0</v>
      </c>
      <c r="K26" s="33">
        <v>13</v>
      </c>
    </row>
    <row r="27" spans="1:11" ht="12.75">
      <c r="A27" s="1" t="s">
        <v>347</v>
      </c>
      <c r="B27" s="22">
        <f>SUM(C27,D27,J27,K27)</f>
        <v>347</v>
      </c>
      <c r="C27" s="33">
        <f>SUM(E27,H27,I27)</f>
        <v>201</v>
      </c>
      <c r="D27" s="33">
        <f>SUM(F27,G27)</f>
        <v>132</v>
      </c>
      <c r="E27" s="33">
        <v>163</v>
      </c>
      <c r="F27" s="33">
        <v>102</v>
      </c>
      <c r="G27" s="33">
        <v>30</v>
      </c>
      <c r="H27" s="33">
        <v>16</v>
      </c>
      <c r="I27" s="33">
        <v>22</v>
      </c>
      <c r="J27" s="33">
        <v>0</v>
      </c>
      <c r="K27" s="33">
        <v>14</v>
      </c>
    </row>
    <row r="28" spans="1:11" ht="12.75">
      <c r="A28" s="1" t="s">
        <v>65</v>
      </c>
      <c r="B28" s="22">
        <f>SUM(C28,D28,J28,K28)</f>
        <v>361</v>
      </c>
      <c r="C28" s="33">
        <f>SUM(E28,H28,I28)</f>
        <v>190</v>
      </c>
      <c r="D28" s="33">
        <f>SUM(F28,G28)</f>
        <v>150</v>
      </c>
      <c r="E28" s="33">
        <v>162</v>
      </c>
      <c r="F28" s="33">
        <v>120</v>
      </c>
      <c r="G28" s="33">
        <v>30</v>
      </c>
      <c r="H28" s="33">
        <v>9</v>
      </c>
      <c r="I28" s="33">
        <v>19</v>
      </c>
      <c r="J28" s="33">
        <v>0</v>
      </c>
      <c r="K28" s="33">
        <v>21</v>
      </c>
    </row>
    <row r="29" spans="1:11" ht="12.75">
      <c r="A29" s="2" t="s">
        <v>333</v>
      </c>
      <c r="B29" s="22">
        <f aca="true" t="shared" si="3" ref="B29:K29">SUM(B26:B28)</f>
        <v>1087</v>
      </c>
      <c r="C29" s="22">
        <f t="shared" si="3"/>
        <v>610</v>
      </c>
      <c r="D29" s="22">
        <f t="shared" si="3"/>
        <v>429</v>
      </c>
      <c r="E29" s="22">
        <f t="shared" si="3"/>
        <v>513</v>
      </c>
      <c r="F29" s="22">
        <f t="shared" si="3"/>
        <v>342</v>
      </c>
      <c r="G29" s="22">
        <f t="shared" si="3"/>
        <v>87</v>
      </c>
      <c r="H29" s="22">
        <f t="shared" si="3"/>
        <v>38</v>
      </c>
      <c r="I29" s="22">
        <f t="shared" si="3"/>
        <v>59</v>
      </c>
      <c r="J29" s="22">
        <f t="shared" si="3"/>
        <v>0</v>
      </c>
      <c r="K29" s="22">
        <f t="shared" si="3"/>
        <v>48</v>
      </c>
    </row>
    <row r="31" spans="1:6" ht="57.75" customHeight="1">
      <c r="A31" s="171" t="s">
        <v>348</v>
      </c>
      <c r="B31" s="172" t="s">
        <v>102</v>
      </c>
      <c r="C31" s="172" t="s">
        <v>349</v>
      </c>
      <c r="D31" s="172" t="s">
        <v>350</v>
      </c>
      <c r="E31" s="172" t="s">
        <v>105</v>
      </c>
      <c r="F31" s="172" t="s">
        <v>106</v>
      </c>
    </row>
    <row r="32" spans="1:6" ht="12.75">
      <c r="A32" s="175" t="s">
        <v>107</v>
      </c>
      <c r="B32" s="176"/>
      <c r="C32" s="180" t="s">
        <v>108</v>
      </c>
      <c r="D32" s="181" t="s">
        <v>109</v>
      </c>
      <c r="E32" s="181"/>
      <c r="F32" s="181"/>
    </row>
    <row r="33" spans="1:6" ht="12.75">
      <c r="A33" s="1" t="s">
        <v>351</v>
      </c>
      <c r="B33" s="22">
        <f>SUM(C33,E33,F33)</f>
        <v>182</v>
      </c>
      <c r="C33" s="33">
        <v>118</v>
      </c>
      <c r="D33" s="33">
        <v>118</v>
      </c>
      <c r="E33" s="33">
        <v>3</v>
      </c>
      <c r="F33" s="33">
        <v>61</v>
      </c>
    </row>
    <row r="34" spans="1:6" ht="12.75">
      <c r="A34" s="1" t="s">
        <v>67</v>
      </c>
      <c r="B34" s="22">
        <f>SUM(C34,E34,F34)</f>
        <v>278</v>
      </c>
      <c r="C34" s="33">
        <v>178</v>
      </c>
      <c r="D34" s="33">
        <v>178</v>
      </c>
      <c r="E34" s="33">
        <v>3</v>
      </c>
      <c r="F34" s="33">
        <v>97</v>
      </c>
    </row>
    <row r="35" spans="1:6" ht="12.75">
      <c r="A35" s="1" t="s">
        <v>352</v>
      </c>
      <c r="B35" s="22">
        <f>SUM(C35,E35,F35)</f>
        <v>317</v>
      </c>
      <c r="C35" s="33">
        <v>198</v>
      </c>
      <c r="D35" s="33">
        <v>198</v>
      </c>
      <c r="E35" s="33">
        <v>1</v>
      </c>
      <c r="F35" s="33">
        <v>118</v>
      </c>
    </row>
    <row r="36" spans="1:6" ht="12.75">
      <c r="A36" s="2" t="s">
        <v>353</v>
      </c>
      <c r="B36" s="22">
        <f>SUM(B33:B35)</f>
        <v>777</v>
      </c>
      <c r="C36" s="22">
        <f>SUM(C33:C35)</f>
        <v>494</v>
      </c>
      <c r="D36" s="22">
        <f>SUM(D33:D35)</f>
        <v>494</v>
      </c>
      <c r="E36" s="22">
        <f>SUM(E33:E35)</f>
        <v>7</v>
      </c>
      <c r="F36" s="22">
        <f>SUM(F33:F35)</f>
        <v>276</v>
      </c>
    </row>
    <row r="38" spans="1:8" ht="59.25" customHeight="1">
      <c r="A38" s="55" t="s">
        <v>354</v>
      </c>
      <c r="B38" s="13" t="s">
        <v>102</v>
      </c>
      <c r="C38" s="13" t="s">
        <v>355</v>
      </c>
      <c r="D38" s="13" t="s">
        <v>356</v>
      </c>
      <c r="E38" s="13" t="s">
        <v>355</v>
      </c>
      <c r="F38" s="13" t="s">
        <v>357</v>
      </c>
      <c r="G38" s="13" t="s">
        <v>105</v>
      </c>
      <c r="H38" s="13" t="s">
        <v>106</v>
      </c>
    </row>
    <row r="39" spans="1:8" ht="12.75">
      <c r="A39" s="59" t="s">
        <v>107</v>
      </c>
      <c r="B39" s="56"/>
      <c r="C39" s="169" t="s">
        <v>108</v>
      </c>
      <c r="D39" s="168" t="s">
        <v>109</v>
      </c>
      <c r="E39" s="168" t="s">
        <v>112</v>
      </c>
      <c r="F39" s="168" t="s">
        <v>113</v>
      </c>
      <c r="G39" s="168"/>
      <c r="H39" s="168"/>
    </row>
    <row r="40" spans="1:8" ht="12.75">
      <c r="A40" s="1" t="s">
        <v>358</v>
      </c>
      <c r="B40" s="22">
        <f>SUM(C40,G40,H40)</f>
        <v>236</v>
      </c>
      <c r="C40" s="33">
        <v>174</v>
      </c>
      <c r="D40" s="33">
        <v>119</v>
      </c>
      <c r="E40" s="33">
        <v>20</v>
      </c>
      <c r="F40" s="33">
        <v>35</v>
      </c>
      <c r="G40" s="33">
        <v>1</v>
      </c>
      <c r="H40" s="33">
        <v>61</v>
      </c>
    </row>
    <row r="41" spans="1:8" ht="12.75">
      <c r="A41" s="1" t="s">
        <v>359</v>
      </c>
      <c r="B41" s="22">
        <f>SUM(C41,G41,H41)</f>
        <v>138</v>
      </c>
      <c r="C41" s="33">
        <v>105</v>
      </c>
      <c r="D41" s="33">
        <v>75</v>
      </c>
      <c r="E41" s="33">
        <v>8</v>
      </c>
      <c r="F41" s="33">
        <v>22</v>
      </c>
      <c r="G41" s="33">
        <v>0</v>
      </c>
      <c r="H41" s="33">
        <v>33</v>
      </c>
    </row>
    <row r="42" spans="1:8" ht="12.75">
      <c r="A42" s="1" t="s">
        <v>71</v>
      </c>
      <c r="B42" s="22">
        <f>SUM(C42,G42,H42)</f>
        <v>255</v>
      </c>
      <c r="C42" s="33">
        <v>188</v>
      </c>
      <c r="D42" s="33">
        <v>140</v>
      </c>
      <c r="E42" s="33">
        <v>17</v>
      </c>
      <c r="F42" s="33">
        <v>31</v>
      </c>
      <c r="G42" s="33">
        <v>1</v>
      </c>
      <c r="H42" s="33">
        <v>66</v>
      </c>
    </row>
    <row r="43" spans="1:8" ht="12.75">
      <c r="A43" s="1" t="s">
        <v>333</v>
      </c>
      <c r="B43" s="22">
        <f>SUM(H43,G43,C43)</f>
        <v>629</v>
      </c>
      <c r="C43" s="22">
        <v>467</v>
      </c>
      <c r="D43" s="22">
        <f>SUM(D40:D42)</f>
        <v>334</v>
      </c>
      <c r="E43" s="22">
        <f>SUM(E40:E42)</f>
        <v>45</v>
      </c>
      <c r="F43" s="22">
        <f>SUM(F40:F42)</f>
        <v>88</v>
      </c>
      <c r="G43" s="22">
        <f>SUM(G40:G42)</f>
        <v>2</v>
      </c>
      <c r="H43" s="22">
        <f>SUM(H40:H42)</f>
        <v>160</v>
      </c>
    </row>
    <row r="56" spans="1:16" ht="51.75" customHeight="1">
      <c r="A56" s="57" t="s">
        <v>360</v>
      </c>
      <c r="B56" s="4" t="s">
        <v>102</v>
      </c>
      <c r="C56" s="4" t="s">
        <v>361</v>
      </c>
      <c r="D56" s="4" t="s">
        <v>362</v>
      </c>
      <c r="E56" s="4" t="s">
        <v>361</v>
      </c>
      <c r="F56" s="4" t="s">
        <v>361</v>
      </c>
      <c r="G56" s="4" t="s">
        <v>363</v>
      </c>
      <c r="H56" s="4" t="s">
        <v>364</v>
      </c>
      <c r="I56" s="4" t="s">
        <v>363</v>
      </c>
      <c r="J56" s="4" t="s">
        <v>363</v>
      </c>
      <c r="K56" s="4" t="s">
        <v>365</v>
      </c>
      <c r="L56" s="4" t="s">
        <v>366</v>
      </c>
      <c r="M56" s="4" t="s">
        <v>365</v>
      </c>
      <c r="N56" s="4" t="s">
        <v>367</v>
      </c>
      <c r="O56" s="4" t="s">
        <v>105</v>
      </c>
      <c r="P56" s="4" t="s">
        <v>106</v>
      </c>
    </row>
    <row r="57" spans="1:16" ht="12.75">
      <c r="A57" s="59" t="s">
        <v>368</v>
      </c>
      <c r="B57" s="170"/>
      <c r="C57" s="169" t="s">
        <v>108</v>
      </c>
      <c r="D57" s="168" t="s">
        <v>109</v>
      </c>
      <c r="E57" s="168" t="s">
        <v>112</v>
      </c>
      <c r="F57" s="168" t="s">
        <v>113</v>
      </c>
      <c r="G57" s="169" t="s">
        <v>108</v>
      </c>
      <c r="H57" s="168" t="s">
        <v>109</v>
      </c>
      <c r="I57" s="168" t="s">
        <v>112</v>
      </c>
      <c r="J57" s="168" t="s">
        <v>113</v>
      </c>
      <c r="K57" s="169" t="s">
        <v>108</v>
      </c>
      <c r="L57" s="168" t="s">
        <v>110</v>
      </c>
      <c r="M57" s="168" t="s">
        <v>111</v>
      </c>
      <c r="N57" s="168" t="s">
        <v>113</v>
      </c>
      <c r="O57" s="168"/>
      <c r="P57" s="170"/>
    </row>
    <row r="58" spans="1:16" ht="12.75">
      <c r="A58" s="1" t="s">
        <v>369</v>
      </c>
      <c r="B58" s="22">
        <f aca="true" t="shared" si="4" ref="B58:B76">SUM(C58,G58,K58,O58,P58)</f>
        <v>378</v>
      </c>
      <c r="C58" s="33">
        <f>SUM(D58,E58,F58)</f>
        <v>87</v>
      </c>
      <c r="D58" s="33">
        <v>69</v>
      </c>
      <c r="E58" s="33">
        <v>7</v>
      </c>
      <c r="F58" s="33">
        <v>11</v>
      </c>
      <c r="G58" s="33">
        <f>SUM(H58,I58,J58)</f>
        <v>82</v>
      </c>
      <c r="H58" s="33">
        <v>64</v>
      </c>
      <c r="I58" s="33">
        <v>10</v>
      </c>
      <c r="J58" s="33">
        <v>8</v>
      </c>
      <c r="K58" s="33">
        <f aca="true" t="shared" si="5" ref="K58:K76">SUM(L58,M58,N58)</f>
        <v>90</v>
      </c>
      <c r="L58" s="33">
        <v>68</v>
      </c>
      <c r="M58" s="33">
        <v>9</v>
      </c>
      <c r="N58" s="33">
        <v>13</v>
      </c>
      <c r="O58" s="33">
        <v>0</v>
      </c>
      <c r="P58" s="33">
        <v>119</v>
      </c>
    </row>
    <row r="59" spans="1:16" ht="12.75">
      <c r="A59" s="1" t="s">
        <v>331</v>
      </c>
      <c r="B59" s="22">
        <f t="shared" si="4"/>
        <v>717</v>
      </c>
      <c r="C59" s="33">
        <f aca="true" t="shared" si="6" ref="C59:C76">SUM(D59,E59,F59)</f>
        <v>156</v>
      </c>
      <c r="D59" s="33">
        <v>114</v>
      </c>
      <c r="E59" s="33">
        <v>16</v>
      </c>
      <c r="F59" s="33">
        <v>26</v>
      </c>
      <c r="G59" s="33">
        <f aca="true" t="shared" si="7" ref="G59:G76">SUM(H59,I59,J59)</f>
        <v>164</v>
      </c>
      <c r="H59" s="33">
        <v>119</v>
      </c>
      <c r="I59" s="33">
        <v>16</v>
      </c>
      <c r="J59" s="33">
        <v>29</v>
      </c>
      <c r="K59" s="33">
        <f t="shared" si="5"/>
        <v>158</v>
      </c>
      <c r="L59" s="33">
        <v>101</v>
      </c>
      <c r="M59" s="33">
        <v>16</v>
      </c>
      <c r="N59" s="33">
        <v>41</v>
      </c>
      <c r="O59" s="33">
        <v>3</v>
      </c>
      <c r="P59" s="33">
        <v>236</v>
      </c>
    </row>
    <row r="60" spans="1:16" ht="12.75">
      <c r="A60" s="1" t="s">
        <v>55</v>
      </c>
      <c r="B60" s="22">
        <f t="shared" si="4"/>
        <v>1104</v>
      </c>
      <c r="C60" s="33">
        <f t="shared" si="6"/>
        <v>220</v>
      </c>
      <c r="D60" s="33">
        <v>179</v>
      </c>
      <c r="E60" s="33">
        <v>13</v>
      </c>
      <c r="F60" s="33">
        <v>28</v>
      </c>
      <c r="G60" s="33">
        <f t="shared" si="7"/>
        <v>225</v>
      </c>
      <c r="H60" s="33">
        <v>175</v>
      </c>
      <c r="I60" s="33">
        <v>17</v>
      </c>
      <c r="J60" s="33">
        <v>33</v>
      </c>
      <c r="K60" s="33">
        <f t="shared" si="5"/>
        <v>252</v>
      </c>
      <c r="L60" s="33">
        <v>201</v>
      </c>
      <c r="M60" s="33">
        <v>23</v>
      </c>
      <c r="N60" s="33">
        <v>28</v>
      </c>
      <c r="O60" s="33">
        <v>3</v>
      </c>
      <c r="P60" s="33">
        <v>404</v>
      </c>
    </row>
    <row r="61" spans="1:16" ht="12.75">
      <c r="A61" s="1" t="s">
        <v>370</v>
      </c>
      <c r="B61" s="22">
        <f t="shared" si="4"/>
        <v>198</v>
      </c>
      <c r="C61" s="33">
        <f t="shared" si="6"/>
        <v>45</v>
      </c>
      <c r="D61" s="33">
        <v>39</v>
      </c>
      <c r="E61" s="33">
        <v>1</v>
      </c>
      <c r="F61" s="33">
        <v>5</v>
      </c>
      <c r="G61" s="33">
        <f t="shared" si="7"/>
        <v>47</v>
      </c>
      <c r="H61" s="33">
        <v>38</v>
      </c>
      <c r="I61" s="33">
        <v>4</v>
      </c>
      <c r="J61" s="33">
        <v>5</v>
      </c>
      <c r="K61" s="33">
        <f t="shared" si="5"/>
        <v>38</v>
      </c>
      <c r="L61" s="33">
        <v>32</v>
      </c>
      <c r="M61" s="33">
        <v>2</v>
      </c>
      <c r="N61" s="33">
        <v>4</v>
      </c>
      <c r="O61" s="33">
        <v>2</v>
      </c>
      <c r="P61" s="33">
        <v>66</v>
      </c>
    </row>
    <row r="62" spans="1:16" ht="12.75">
      <c r="A62" s="1" t="s">
        <v>57</v>
      </c>
      <c r="B62" s="22">
        <f t="shared" si="4"/>
        <v>834</v>
      </c>
      <c r="C62" s="33">
        <f t="shared" si="6"/>
        <v>184</v>
      </c>
      <c r="D62" s="33">
        <v>129</v>
      </c>
      <c r="E62" s="33">
        <v>19</v>
      </c>
      <c r="F62" s="33">
        <v>36</v>
      </c>
      <c r="G62" s="33">
        <f t="shared" si="7"/>
        <v>188</v>
      </c>
      <c r="H62" s="33">
        <v>132</v>
      </c>
      <c r="I62" s="33">
        <v>20</v>
      </c>
      <c r="J62" s="33">
        <v>36</v>
      </c>
      <c r="K62" s="33">
        <f t="shared" si="5"/>
        <v>193</v>
      </c>
      <c r="L62" s="33">
        <v>130</v>
      </c>
      <c r="M62" s="33">
        <v>27</v>
      </c>
      <c r="N62" s="33">
        <v>36</v>
      </c>
      <c r="O62" s="33">
        <v>3</v>
      </c>
      <c r="P62" s="33">
        <v>266</v>
      </c>
    </row>
    <row r="63" spans="1:16" ht="12.75">
      <c r="A63" s="1" t="s">
        <v>58</v>
      </c>
      <c r="B63" s="22">
        <f t="shared" si="4"/>
        <v>1191</v>
      </c>
      <c r="C63" s="33">
        <f t="shared" si="6"/>
        <v>249</v>
      </c>
      <c r="D63" s="33">
        <v>184</v>
      </c>
      <c r="E63" s="33">
        <v>15</v>
      </c>
      <c r="F63" s="33">
        <v>50</v>
      </c>
      <c r="G63" s="33">
        <f t="shared" si="7"/>
        <v>260</v>
      </c>
      <c r="H63" s="33">
        <v>181</v>
      </c>
      <c r="I63" s="33">
        <v>27</v>
      </c>
      <c r="J63" s="33">
        <v>52</v>
      </c>
      <c r="K63" s="33">
        <f t="shared" si="5"/>
        <v>287</v>
      </c>
      <c r="L63" s="33">
        <v>209</v>
      </c>
      <c r="M63" s="33">
        <v>29</v>
      </c>
      <c r="N63" s="33">
        <v>49</v>
      </c>
      <c r="O63" s="33">
        <v>8</v>
      </c>
      <c r="P63" s="33">
        <v>387</v>
      </c>
    </row>
    <row r="64" spans="1:16" ht="12.75">
      <c r="A64" s="1" t="s">
        <v>371</v>
      </c>
      <c r="B64" s="22">
        <f t="shared" si="4"/>
        <v>630</v>
      </c>
      <c r="C64" s="33">
        <f t="shared" si="6"/>
        <v>131</v>
      </c>
      <c r="D64" s="33">
        <v>90</v>
      </c>
      <c r="E64" s="33">
        <v>18</v>
      </c>
      <c r="F64" s="33">
        <v>23</v>
      </c>
      <c r="G64" s="33">
        <f t="shared" si="7"/>
        <v>136</v>
      </c>
      <c r="H64" s="33">
        <v>87</v>
      </c>
      <c r="I64" s="33">
        <v>26</v>
      </c>
      <c r="J64" s="33">
        <v>23</v>
      </c>
      <c r="K64" s="33">
        <f t="shared" si="5"/>
        <v>139</v>
      </c>
      <c r="L64" s="33">
        <v>89</v>
      </c>
      <c r="M64" s="33">
        <v>23</v>
      </c>
      <c r="N64" s="33">
        <v>27</v>
      </c>
      <c r="O64" s="33">
        <v>4</v>
      </c>
      <c r="P64" s="33">
        <v>220</v>
      </c>
    </row>
    <row r="65" spans="1:16" ht="12.75">
      <c r="A65" s="1" t="s">
        <v>60</v>
      </c>
      <c r="B65" s="22">
        <f t="shared" si="4"/>
        <v>483</v>
      </c>
      <c r="C65" s="33">
        <f t="shared" si="6"/>
        <v>110</v>
      </c>
      <c r="D65" s="33">
        <v>80</v>
      </c>
      <c r="E65" s="33">
        <v>14</v>
      </c>
      <c r="F65" s="33">
        <v>16</v>
      </c>
      <c r="G65" s="33">
        <f t="shared" si="7"/>
        <v>100</v>
      </c>
      <c r="H65" s="33">
        <v>74</v>
      </c>
      <c r="I65" s="33">
        <v>11</v>
      </c>
      <c r="J65" s="33">
        <v>15</v>
      </c>
      <c r="K65" s="33">
        <f t="shared" si="5"/>
        <v>96</v>
      </c>
      <c r="L65" s="33">
        <v>61</v>
      </c>
      <c r="M65" s="33">
        <v>13</v>
      </c>
      <c r="N65" s="33">
        <v>22</v>
      </c>
      <c r="O65" s="33">
        <v>6</v>
      </c>
      <c r="P65" s="33">
        <v>171</v>
      </c>
    </row>
    <row r="66" spans="1:16" ht="12.75">
      <c r="A66" s="1" t="s">
        <v>61</v>
      </c>
      <c r="B66" s="22">
        <f t="shared" si="4"/>
        <v>303</v>
      </c>
      <c r="C66" s="33">
        <f t="shared" si="6"/>
        <v>60</v>
      </c>
      <c r="D66" s="33">
        <v>45</v>
      </c>
      <c r="E66" s="33">
        <v>5</v>
      </c>
      <c r="F66" s="33">
        <v>10</v>
      </c>
      <c r="G66" s="33">
        <f t="shared" si="7"/>
        <v>63</v>
      </c>
      <c r="H66" s="33">
        <v>47</v>
      </c>
      <c r="I66" s="33">
        <v>7</v>
      </c>
      <c r="J66" s="33">
        <v>9</v>
      </c>
      <c r="K66" s="33">
        <f t="shared" si="5"/>
        <v>65</v>
      </c>
      <c r="L66" s="33">
        <v>48</v>
      </c>
      <c r="M66" s="33">
        <v>6</v>
      </c>
      <c r="N66" s="33">
        <v>11</v>
      </c>
      <c r="O66" s="33">
        <v>2</v>
      </c>
      <c r="P66" s="33">
        <v>113</v>
      </c>
    </row>
    <row r="67" spans="1:16" ht="12.75">
      <c r="A67" s="1" t="s">
        <v>62</v>
      </c>
      <c r="B67" s="22">
        <f t="shared" si="4"/>
        <v>48</v>
      </c>
      <c r="C67" s="33">
        <f t="shared" si="6"/>
        <v>11</v>
      </c>
      <c r="D67" s="33">
        <v>8</v>
      </c>
      <c r="E67" s="33">
        <v>0</v>
      </c>
      <c r="F67" s="33">
        <v>3</v>
      </c>
      <c r="G67" s="33">
        <f t="shared" si="7"/>
        <v>14</v>
      </c>
      <c r="H67" s="33">
        <v>9</v>
      </c>
      <c r="I67" s="33">
        <v>1</v>
      </c>
      <c r="J67" s="33">
        <v>4</v>
      </c>
      <c r="K67" s="33">
        <f t="shared" si="5"/>
        <v>12</v>
      </c>
      <c r="L67" s="33">
        <v>8</v>
      </c>
      <c r="M67" s="33">
        <v>2</v>
      </c>
      <c r="N67" s="33">
        <v>2</v>
      </c>
      <c r="O67" s="33">
        <v>0</v>
      </c>
      <c r="P67" s="33">
        <v>11</v>
      </c>
    </row>
    <row r="68" spans="1:16" ht="12.75">
      <c r="A68" s="1" t="s">
        <v>63</v>
      </c>
      <c r="B68" s="22">
        <f t="shared" si="4"/>
        <v>1137</v>
      </c>
      <c r="C68" s="33">
        <f t="shared" si="6"/>
        <v>252</v>
      </c>
      <c r="D68" s="33">
        <v>184</v>
      </c>
      <c r="E68" s="33">
        <v>29</v>
      </c>
      <c r="F68" s="33">
        <v>39</v>
      </c>
      <c r="G68" s="33">
        <f t="shared" si="7"/>
        <v>248</v>
      </c>
      <c r="H68" s="33">
        <v>184</v>
      </c>
      <c r="I68" s="33">
        <v>31</v>
      </c>
      <c r="J68" s="33">
        <v>33</v>
      </c>
      <c r="K68" s="33">
        <f t="shared" si="5"/>
        <v>281</v>
      </c>
      <c r="L68" s="33">
        <v>194</v>
      </c>
      <c r="M68" s="33">
        <v>39</v>
      </c>
      <c r="N68" s="33">
        <v>48</v>
      </c>
      <c r="O68" s="33">
        <v>5</v>
      </c>
      <c r="P68" s="33">
        <v>351</v>
      </c>
    </row>
    <row r="69" spans="1:16" ht="12.75">
      <c r="A69" s="1" t="s">
        <v>64</v>
      </c>
      <c r="B69" s="22">
        <f t="shared" si="4"/>
        <v>1041</v>
      </c>
      <c r="C69" s="33">
        <f t="shared" si="6"/>
        <v>209</v>
      </c>
      <c r="D69" s="33">
        <v>147</v>
      </c>
      <c r="E69" s="33">
        <v>29</v>
      </c>
      <c r="F69" s="33">
        <v>33</v>
      </c>
      <c r="G69" s="33">
        <f t="shared" si="7"/>
        <v>226</v>
      </c>
      <c r="H69" s="33">
        <v>154</v>
      </c>
      <c r="I69" s="33">
        <v>34</v>
      </c>
      <c r="J69" s="33">
        <v>38</v>
      </c>
      <c r="K69" s="33">
        <f t="shared" si="5"/>
        <v>258</v>
      </c>
      <c r="L69" s="33">
        <v>183</v>
      </c>
      <c r="M69" s="33">
        <v>33</v>
      </c>
      <c r="N69" s="33">
        <v>42</v>
      </c>
      <c r="O69" s="33">
        <v>7</v>
      </c>
      <c r="P69" s="33">
        <v>341</v>
      </c>
    </row>
    <row r="70" spans="1:16" ht="12.75">
      <c r="A70" s="1" t="s">
        <v>65</v>
      </c>
      <c r="B70" s="22">
        <f t="shared" si="4"/>
        <v>1083</v>
      </c>
      <c r="C70" s="33">
        <f t="shared" si="6"/>
        <v>213</v>
      </c>
      <c r="D70" s="33">
        <v>170</v>
      </c>
      <c r="E70" s="33">
        <v>13</v>
      </c>
      <c r="F70" s="33">
        <v>30</v>
      </c>
      <c r="G70" s="33">
        <f t="shared" si="7"/>
        <v>229</v>
      </c>
      <c r="H70" s="33">
        <v>172</v>
      </c>
      <c r="I70" s="33">
        <v>27</v>
      </c>
      <c r="J70" s="33">
        <v>30</v>
      </c>
      <c r="K70" s="33">
        <f t="shared" si="5"/>
        <v>259</v>
      </c>
      <c r="L70" s="33">
        <v>192</v>
      </c>
      <c r="M70" s="33">
        <v>42</v>
      </c>
      <c r="N70" s="33">
        <v>25</v>
      </c>
      <c r="O70" s="33">
        <v>4</v>
      </c>
      <c r="P70" s="33">
        <v>378</v>
      </c>
    </row>
    <row r="71" spans="1:16" ht="12.75">
      <c r="A71" s="1" t="s">
        <v>66</v>
      </c>
      <c r="B71" s="22">
        <f t="shared" si="4"/>
        <v>546</v>
      </c>
      <c r="C71" s="33">
        <f t="shared" si="6"/>
        <v>110</v>
      </c>
      <c r="D71" s="33">
        <v>89</v>
      </c>
      <c r="E71" s="33">
        <v>7</v>
      </c>
      <c r="F71" s="33">
        <v>14</v>
      </c>
      <c r="G71" s="33">
        <f t="shared" si="7"/>
        <v>119</v>
      </c>
      <c r="H71" s="33">
        <v>95</v>
      </c>
      <c r="I71" s="33">
        <v>8</v>
      </c>
      <c r="J71" s="33">
        <v>16</v>
      </c>
      <c r="K71" s="33">
        <f t="shared" si="5"/>
        <v>122</v>
      </c>
      <c r="L71" s="33">
        <v>89</v>
      </c>
      <c r="M71" s="33">
        <v>12</v>
      </c>
      <c r="N71" s="33">
        <v>21</v>
      </c>
      <c r="O71" s="33">
        <v>5</v>
      </c>
      <c r="P71" s="33">
        <v>190</v>
      </c>
    </row>
    <row r="72" spans="1:16" ht="12.75">
      <c r="A72" s="1" t="s">
        <v>67</v>
      </c>
      <c r="B72" s="22">
        <f t="shared" si="4"/>
        <v>834</v>
      </c>
      <c r="C72" s="33">
        <f t="shared" si="6"/>
        <v>177</v>
      </c>
      <c r="D72" s="33">
        <v>127</v>
      </c>
      <c r="E72" s="33">
        <v>13</v>
      </c>
      <c r="F72" s="33">
        <v>37</v>
      </c>
      <c r="G72" s="33">
        <f t="shared" si="7"/>
        <v>194</v>
      </c>
      <c r="H72" s="33">
        <v>140</v>
      </c>
      <c r="I72" s="33">
        <v>17</v>
      </c>
      <c r="J72" s="33">
        <v>37</v>
      </c>
      <c r="K72" s="33">
        <f t="shared" si="5"/>
        <v>212</v>
      </c>
      <c r="L72" s="33">
        <v>132</v>
      </c>
      <c r="M72" s="33">
        <v>31</v>
      </c>
      <c r="N72" s="33">
        <v>49</v>
      </c>
      <c r="O72" s="33">
        <v>5</v>
      </c>
      <c r="P72" s="33">
        <v>246</v>
      </c>
    </row>
    <row r="73" spans="1:16" ht="12.75">
      <c r="A73" s="1" t="s">
        <v>68</v>
      </c>
      <c r="B73" s="22">
        <f t="shared" si="4"/>
        <v>951</v>
      </c>
      <c r="C73" s="33">
        <f t="shared" si="6"/>
        <v>198</v>
      </c>
      <c r="D73" s="33">
        <v>153</v>
      </c>
      <c r="E73" s="33">
        <v>10</v>
      </c>
      <c r="F73" s="33">
        <v>35</v>
      </c>
      <c r="G73" s="33">
        <f t="shared" si="7"/>
        <v>227</v>
      </c>
      <c r="H73" s="33">
        <v>176</v>
      </c>
      <c r="I73" s="33">
        <v>13</v>
      </c>
      <c r="J73" s="33">
        <v>38</v>
      </c>
      <c r="K73" s="33">
        <f t="shared" si="5"/>
        <v>222</v>
      </c>
      <c r="L73" s="33">
        <v>161</v>
      </c>
      <c r="M73" s="33">
        <v>18</v>
      </c>
      <c r="N73" s="33">
        <v>43</v>
      </c>
      <c r="O73" s="33">
        <v>2</v>
      </c>
      <c r="P73" s="33">
        <v>302</v>
      </c>
    </row>
    <row r="74" spans="1:16" ht="12.75">
      <c r="A74" s="1" t="s">
        <v>69</v>
      </c>
      <c r="B74" s="22">
        <f t="shared" si="4"/>
        <v>708</v>
      </c>
      <c r="C74" s="33">
        <f t="shared" si="6"/>
        <v>152</v>
      </c>
      <c r="D74" s="33">
        <v>114</v>
      </c>
      <c r="E74" s="33">
        <v>14</v>
      </c>
      <c r="F74" s="33">
        <v>24</v>
      </c>
      <c r="G74" s="33">
        <f t="shared" si="7"/>
        <v>177</v>
      </c>
      <c r="H74" s="33">
        <v>124</v>
      </c>
      <c r="I74" s="33">
        <v>17</v>
      </c>
      <c r="J74" s="33">
        <v>36</v>
      </c>
      <c r="K74" s="33">
        <f t="shared" si="5"/>
        <v>165</v>
      </c>
      <c r="L74" s="33">
        <v>104</v>
      </c>
      <c r="M74" s="33">
        <v>24</v>
      </c>
      <c r="N74" s="33">
        <v>37</v>
      </c>
      <c r="O74" s="33">
        <v>3</v>
      </c>
      <c r="P74" s="33">
        <v>211</v>
      </c>
    </row>
    <row r="75" spans="1:16" ht="12.75">
      <c r="A75" s="1" t="s">
        <v>359</v>
      </c>
      <c r="B75" s="22">
        <f t="shared" si="4"/>
        <v>414</v>
      </c>
      <c r="C75" s="33">
        <f t="shared" si="6"/>
        <v>99</v>
      </c>
      <c r="D75" s="33">
        <v>69</v>
      </c>
      <c r="E75" s="33">
        <v>9</v>
      </c>
      <c r="F75" s="33">
        <v>21</v>
      </c>
      <c r="G75" s="33">
        <f t="shared" si="7"/>
        <v>104</v>
      </c>
      <c r="H75" s="33">
        <v>67</v>
      </c>
      <c r="I75" s="33">
        <v>10</v>
      </c>
      <c r="J75" s="33">
        <v>27</v>
      </c>
      <c r="K75" s="33">
        <f t="shared" si="5"/>
        <v>88</v>
      </c>
      <c r="L75" s="33">
        <v>57</v>
      </c>
      <c r="M75" s="33">
        <v>12</v>
      </c>
      <c r="N75" s="33">
        <v>19</v>
      </c>
      <c r="O75" s="33">
        <v>2</v>
      </c>
      <c r="P75" s="33">
        <v>121</v>
      </c>
    </row>
    <row r="76" spans="1:16" ht="12.75">
      <c r="A76" s="1" t="s">
        <v>71</v>
      </c>
      <c r="B76" s="22">
        <f t="shared" si="4"/>
        <v>765</v>
      </c>
      <c r="C76" s="33">
        <f t="shared" si="6"/>
        <v>178</v>
      </c>
      <c r="D76" s="33">
        <v>130</v>
      </c>
      <c r="E76" s="33">
        <v>18</v>
      </c>
      <c r="F76" s="33">
        <v>30</v>
      </c>
      <c r="G76" s="33">
        <f t="shared" si="7"/>
        <v>182</v>
      </c>
      <c r="H76" s="33">
        <v>136</v>
      </c>
      <c r="I76" s="33">
        <v>18</v>
      </c>
      <c r="J76" s="33">
        <v>28</v>
      </c>
      <c r="K76" s="33">
        <f t="shared" si="5"/>
        <v>168</v>
      </c>
      <c r="L76" s="33">
        <v>124</v>
      </c>
      <c r="M76" s="33">
        <v>19</v>
      </c>
      <c r="N76" s="33">
        <v>25</v>
      </c>
      <c r="O76" s="33">
        <v>5</v>
      </c>
      <c r="P76" s="33">
        <v>232</v>
      </c>
    </row>
    <row r="77" spans="1:16" ht="12.75">
      <c r="A77" s="80" t="s">
        <v>307</v>
      </c>
      <c r="B77" s="22">
        <f aca="true" t="shared" si="8" ref="B77:P77">SUM(B58:B76)</f>
        <v>13365</v>
      </c>
      <c r="C77" s="22">
        <f t="shared" si="8"/>
        <v>2841</v>
      </c>
      <c r="D77" s="22">
        <f t="shared" si="8"/>
        <v>2120</v>
      </c>
      <c r="E77" s="22">
        <f t="shared" si="8"/>
        <v>250</v>
      </c>
      <c r="F77" s="22">
        <f t="shared" si="8"/>
        <v>471</v>
      </c>
      <c r="G77" s="22">
        <f t="shared" si="8"/>
        <v>2985</v>
      </c>
      <c r="H77" s="22">
        <f t="shared" si="8"/>
        <v>2174</v>
      </c>
      <c r="I77" s="22">
        <f t="shared" si="8"/>
        <v>314</v>
      </c>
      <c r="J77" s="22">
        <f t="shared" si="8"/>
        <v>497</v>
      </c>
      <c r="K77" s="22">
        <f t="shared" si="8"/>
        <v>3105</v>
      </c>
      <c r="L77" s="22">
        <f t="shared" si="8"/>
        <v>2183</v>
      </c>
      <c r="M77" s="22">
        <f t="shared" si="8"/>
        <v>380</v>
      </c>
      <c r="N77" s="22">
        <f t="shared" si="8"/>
        <v>542</v>
      </c>
      <c r="O77" s="22">
        <f t="shared" si="8"/>
        <v>69</v>
      </c>
      <c r="P77" s="22">
        <f t="shared" si="8"/>
        <v>4365</v>
      </c>
    </row>
    <row r="79" spans="1:7" ht="72.75" customHeight="1">
      <c r="A79" s="57" t="s">
        <v>779</v>
      </c>
      <c r="B79" s="4" t="s">
        <v>102</v>
      </c>
      <c r="C79" s="184" t="s">
        <v>780</v>
      </c>
      <c r="D79" s="184" t="s">
        <v>784</v>
      </c>
      <c r="E79" s="184" t="s">
        <v>780</v>
      </c>
      <c r="F79" s="161" t="s">
        <v>105</v>
      </c>
      <c r="G79" s="4" t="s">
        <v>106</v>
      </c>
    </row>
    <row r="80" spans="1:7" ht="12.75">
      <c r="A80" s="59" t="s">
        <v>368</v>
      </c>
      <c r="B80" s="170"/>
      <c r="C80" s="169" t="s">
        <v>108</v>
      </c>
      <c r="D80" s="168" t="s">
        <v>109</v>
      </c>
      <c r="E80" s="168" t="s">
        <v>113</v>
      </c>
      <c r="F80" s="168"/>
      <c r="G80" s="170"/>
    </row>
    <row r="81" spans="1:7" ht="12.75">
      <c r="A81" s="1" t="s">
        <v>369</v>
      </c>
      <c r="B81" s="167">
        <f>SUM(C81,F81,G81)</f>
        <v>126</v>
      </c>
      <c r="C81" s="29">
        <f>SUM(D81,E81,F81)</f>
        <v>97</v>
      </c>
      <c r="D81" s="29">
        <v>80</v>
      </c>
      <c r="E81" s="29">
        <v>17</v>
      </c>
      <c r="F81" s="29">
        <v>0</v>
      </c>
      <c r="G81" s="29">
        <v>29</v>
      </c>
    </row>
    <row r="82" spans="1:7" ht="12.75">
      <c r="A82" s="1" t="s">
        <v>331</v>
      </c>
      <c r="B82" s="167">
        <f aca="true" t="shared" si="9" ref="B82:B99">SUM(C82,F82,G82)</f>
        <v>238</v>
      </c>
      <c r="C82" s="29">
        <f aca="true" t="shared" si="10" ref="C82:C98">SUM(D82,E82,F82)</f>
        <v>175</v>
      </c>
      <c r="D82" s="29">
        <v>131</v>
      </c>
      <c r="E82" s="29">
        <v>42</v>
      </c>
      <c r="F82" s="29">
        <v>2</v>
      </c>
      <c r="G82" s="29">
        <v>61</v>
      </c>
    </row>
    <row r="83" spans="1:7" ht="12.75">
      <c r="A83" s="1" t="s">
        <v>55</v>
      </c>
      <c r="B83" s="167">
        <f t="shared" si="9"/>
        <v>369</v>
      </c>
      <c r="C83" s="29">
        <f t="shared" si="10"/>
        <v>259</v>
      </c>
      <c r="D83" s="29">
        <v>195</v>
      </c>
      <c r="E83" s="29">
        <v>61</v>
      </c>
      <c r="F83" s="29">
        <v>3</v>
      </c>
      <c r="G83" s="29">
        <v>107</v>
      </c>
    </row>
    <row r="84" spans="1:7" ht="12.75">
      <c r="A84" s="1" t="s">
        <v>370</v>
      </c>
      <c r="B84" s="167">
        <f t="shared" si="9"/>
        <v>66</v>
      </c>
      <c r="C84" s="29">
        <f t="shared" si="10"/>
        <v>53</v>
      </c>
      <c r="D84" s="29">
        <v>38</v>
      </c>
      <c r="E84" s="29">
        <v>13</v>
      </c>
      <c r="F84" s="29">
        <v>2</v>
      </c>
      <c r="G84" s="29">
        <v>11</v>
      </c>
    </row>
    <row r="85" spans="1:7" ht="12.75">
      <c r="A85" s="1" t="s">
        <v>57</v>
      </c>
      <c r="B85" s="167">
        <f t="shared" si="9"/>
        <v>277</v>
      </c>
      <c r="C85" s="29">
        <f t="shared" si="10"/>
        <v>218</v>
      </c>
      <c r="D85" s="29">
        <v>153</v>
      </c>
      <c r="E85" s="29">
        <v>65</v>
      </c>
      <c r="F85" s="29">
        <v>0</v>
      </c>
      <c r="G85" s="29">
        <v>59</v>
      </c>
    </row>
    <row r="86" spans="1:7" ht="12.75">
      <c r="A86" s="1" t="s">
        <v>58</v>
      </c>
      <c r="B86" s="167">
        <f t="shared" si="9"/>
        <v>397</v>
      </c>
      <c r="C86" s="29">
        <f t="shared" si="10"/>
        <v>301</v>
      </c>
      <c r="D86" s="29">
        <v>216</v>
      </c>
      <c r="E86" s="29">
        <v>82</v>
      </c>
      <c r="F86" s="29">
        <v>3</v>
      </c>
      <c r="G86" s="29">
        <v>93</v>
      </c>
    </row>
    <row r="87" spans="1:7" ht="12.75">
      <c r="A87" s="1" t="s">
        <v>371</v>
      </c>
      <c r="B87" s="167">
        <f t="shared" si="9"/>
        <v>208</v>
      </c>
      <c r="C87" s="29">
        <f t="shared" si="10"/>
        <v>161</v>
      </c>
      <c r="D87" s="29">
        <v>118</v>
      </c>
      <c r="E87" s="29">
        <v>41</v>
      </c>
      <c r="F87" s="29">
        <v>2</v>
      </c>
      <c r="G87" s="29">
        <v>45</v>
      </c>
    </row>
    <row r="88" spans="1:7" ht="12.75">
      <c r="A88" s="1" t="s">
        <v>60</v>
      </c>
      <c r="B88" s="167">
        <f t="shared" si="9"/>
        <v>158</v>
      </c>
      <c r="C88" s="29">
        <f t="shared" si="10"/>
        <v>117</v>
      </c>
      <c r="D88" s="29">
        <v>86</v>
      </c>
      <c r="E88" s="29">
        <v>31</v>
      </c>
      <c r="F88" s="29">
        <v>0</v>
      </c>
      <c r="G88" s="29">
        <v>41</v>
      </c>
    </row>
    <row r="89" spans="1:7" ht="12.75">
      <c r="A89" s="1" t="s">
        <v>61</v>
      </c>
      <c r="B89" s="167">
        <f t="shared" si="9"/>
        <v>101</v>
      </c>
      <c r="C89" s="29">
        <f t="shared" si="10"/>
        <v>72</v>
      </c>
      <c r="D89" s="29">
        <v>54</v>
      </c>
      <c r="E89" s="29">
        <v>17</v>
      </c>
      <c r="F89" s="29">
        <v>1</v>
      </c>
      <c r="G89" s="29">
        <v>28</v>
      </c>
    </row>
    <row r="90" spans="1:7" ht="12.75">
      <c r="A90" s="1" t="s">
        <v>62</v>
      </c>
      <c r="B90" s="167">
        <f t="shared" si="9"/>
        <v>17</v>
      </c>
      <c r="C90" s="29">
        <f t="shared" si="10"/>
        <v>13</v>
      </c>
      <c r="D90" s="29">
        <v>9</v>
      </c>
      <c r="E90" s="29">
        <v>3</v>
      </c>
      <c r="F90" s="29">
        <v>1</v>
      </c>
      <c r="G90" s="29">
        <v>3</v>
      </c>
    </row>
    <row r="91" spans="1:7" ht="12.75">
      <c r="A91" s="1" t="s">
        <v>63</v>
      </c>
      <c r="B91" s="167">
        <f t="shared" si="9"/>
        <v>379</v>
      </c>
      <c r="C91" s="29">
        <f t="shared" si="10"/>
        <v>293</v>
      </c>
      <c r="D91" s="29">
        <v>226</v>
      </c>
      <c r="E91" s="29">
        <v>67</v>
      </c>
      <c r="F91" s="29">
        <v>0</v>
      </c>
      <c r="G91" s="29">
        <v>86</v>
      </c>
    </row>
    <row r="92" spans="1:7" ht="12.75">
      <c r="A92" s="1" t="s">
        <v>64</v>
      </c>
      <c r="B92" s="167">
        <f t="shared" si="9"/>
        <v>347</v>
      </c>
      <c r="C92" s="29">
        <f t="shared" si="10"/>
        <v>261</v>
      </c>
      <c r="D92" s="29">
        <v>190</v>
      </c>
      <c r="E92" s="29">
        <v>68</v>
      </c>
      <c r="F92" s="29">
        <v>3</v>
      </c>
      <c r="G92" s="29">
        <v>83</v>
      </c>
    </row>
    <row r="93" spans="1:7" ht="12.75">
      <c r="A93" s="1" t="s">
        <v>65</v>
      </c>
      <c r="B93" s="167">
        <f t="shared" si="9"/>
        <v>362</v>
      </c>
      <c r="C93" s="29">
        <f t="shared" si="10"/>
        <v>270</v>
      </c>
      <c r="D93" s="29">
        <v>211</v>
      </c>
      <c r="E93" s="29">
        <v>58</v>
      </c>
      <c r="F93" s="29">
        <v>1</v>
      </c>
      <c r="G93" s="29">
        <v>91</v>
      </c>
    </row>
    <row r="94" spans="1:7" ht="12.75">
      <c r="A94" s="1" t="s">
        <v>66</v>
      </c>
      <c r="B94" s="167">
        <f t="shared" si="9"/>
        <v>185</v>
      </c>
      <c r="C94" s="29">
        <f t="shared" si="10"/>
        <v>141</v>
      </c>
      <c r="D94" s="29">
        <v>113</v>
      </c>
      <c r="E94" s="29">
        <v>26</v>
      </c>
      <c r="F94" s="29">
        <v>2</v>
      </c>
      <c r="G94" s="29">
        <v>42</v>
      </c>
    </row>
    <row r="95" spans="1:7" ht="12.75">
      <c r="A95" s="1" t="s">
        <v>67</v>
      </c>
      <c r="B95" s="167">
        <f t="shared" si="9"/>
        <v>278</v>
      </c>
      <c r="C95" s="29">
        <f t="shared" si="10"/>
        <v>216</v>
      </c>
      <c r="D95" s="29">
        <v>157</v>
      </c>
      <c r="E95" s="29">
        <v>59</v>
      </c>
      <c r="F95" s="29">
        <v>0</v>
      </c>
      <c r="G95" s="29">
        <v>62</v>
      </c>
    </row>
    <row r="96" spans="1:7" ht="12.75">
      <c r="A96" s="1" t="s">
        <v>68</v>
      </c>
      <c r="B96" s="167">
        <f t="shared" si="9"/>
        <v>317</v>
      </c>
      <c r="C96" s="29">
        <f t="shared" si="10"/>
        <v>265</v>
      </c>
      <c r="D96" s="29">
        <v>213</v>
      </c>
      <c r="E96" s="29">
        <v>52</v>
      </c>
      <c r="F96" s="29">
        <v>0</v>
      </c>
      <c r="G96" s="29">
        <v>52</v>
      </c>
    </row>
    <row r="97" spans="1:7" ht="12.75">
      <c r="A97" s="1" t="s">
        <v>69</v>
      </c>
      <c r="B97" s="167">
        <f t="shared" si="9"/>
        <v>236</v>
      </c>
      <c r="C97" s="29">
        <f t="shared" si="10"/>
        <v>197</v>
      </c>
      <c r="D97" s="29">
        <v>142</v>
      </c>
      <c r="E97" s="29">
        <v>55</v>
      </c>
      <c r="F97" s="29">
        <v>0</v>
      </c>
      <c r="G97" s="29">
        <v>39</v>
      </c>
    </row>
    <row r="98" spans="1:7" ht="12.75">
      <c r="A98" s="1" t="s">
        <v>359</v>
      </c>
      <c r="B98" s="167">
        <f t="shared" si="9"/>
        <v>138</v>
      </c>
      <c r="C98" s="29">
        <f t="shared" si="10"/>
        <v>113</v>
      </c>
      <c r="D98" s="29">
        <v>79</v>
      </c>
      <c r="E98" s="29">
        <v>34</v>
      </c>
      <c r="F98" s="29">
        <v>0</v>
      </c>
      <c r="G98" s="29">
        <v>25</v>
      </c>
    </row>
    <row r="99" spans="1:7" ht="12.75">
      <c r="A99" s="1" t="s">
        <v>71</v>
      </c>
      <c r="B99" s="167">
        <f t="shared" si="9"/>
        <v>256</v>
      </c>
      <c r="C99" s="29">
        <v>201</v>
      </c>
      <c r="D99" s="29">
        <v>151</v>
      </c>
      <c r="E99" s="29">
        <v>48</v>
      </c>
      <c r="F99" s="29">
        <v>1</v>
      </c>
      <c r="G99" s="29">
        <v>54</v>
      </c>
    </row>
    <row r="100" spans="1:7" ht="12.75">
      <c r="A100" s="80" t="s">
        <v>307</v>
      </c>
      <c r="B100" s="167">
        <f aca="true" t="shared" si="11" ref="B100:G100">SUM(B81:B99)</f>
        <v>4455</v>
      </c>
      <c r="C100" s="167">
        <f t="shared" si="11"/>
        <v>3423</v>
      </c>
      <c r="D100" s="167">
        <f t="shared" si="11"/>
        <v>2562</v>
      </c>
      <c r="E100" s="167">
        <f t="shared" si="11"/>
        <v>839</v>
      </c>
      <c r="F100" s="167">
        <f t="shared" si="11"/>
        <v>21</v>
      </c>
      <c r="G100" s="167">
        <f t="shared" si="11"/>
        <v>1011</v>
      </c>
    </row>
  </sheetData>
  <sheetProtection/>
  <printOptions/>
  <pageMargins left="0.25" right="0.25" top="0.25" bottom="0.25" header="0.5" footer="0.5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96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16.28125" style="0" bestFit="1" customWidth="1"/>
    <col min="2" max="18" width="5.421875" style="0" customWidth="1"/>
    <col min="19" max="19" width="6.57421875" style="0" customWidth="1"/>
  </cols>
  <sheetData>
    <row r="1" spans="1:14" ht="12.75">
      <c r="A1" s="83"/>
      <c r="B1" s="83"/>
      <c r="C1" s="84"/>
      <c r="D1" s="83"/>
      <c r="E1" s="83"/>
      <c r="F1" s="83"/>
      <c r="G1" s="84"/>
      <c r="H1" s="84"/>
      <c r="I1" s="83"/>
      <c r="J1" s="83"/>
      <c r="K1" s="83"/>
      <c r="L1" s="84"/>
      <c r="M1" s="84"/>
      <c r="N1" s="83"/>
    </row>
    <row r="2" spans="1:20" ht="57.75" customHeight="1">
      <c r="A2" s="55" t="s">
        <v>385</v>
      </c>
      <c r="B2" s="13" t="s">
        <v>102</v>
      </c>
      <c r="C2" s="13" t="s">
        <v>386</v>
      </c>
      <c r="D2" s="162" t="s">
        <v>774</v>
      </c>
      <c r="E2" s="13" t="s">
        <v>386</v>
      </c>
      <c r="F2" s="13" t="s">
        <v>387</v>
      </c>
      <c r="G2" s="13" t="s">
        <v>387</v>
      </c>
      <c r="H2" s="13" t="s">
        <v>387</v>
      </c>
      <c r="I2" s="13" t="s">
        <v>388</v>
      </c>
      <c r="J2" s="162" t="s">
        <v>773</v>
      </c>
      <c r="K2" s="13" t="s">
        <v>388</v>
      </c>
      <c r="L2" s="13" t="s">
        <v>388</v>
      </c>
      <c r="M2" s="13" t="s">
        <v>105</v>
      </c>
      <c r="N2" s="13" t="s">
        <v>106</v>
      </c>
      <c r="P2" s="49"/>
      <c r="Q2" s="49"/>
      <c r="R2" s="49"/>
      <c r="S2" s="49"/>
      <c r="T2" s="49"/>
    </row>
    <row r="3" spans="1:26" ht="12.75">
      <c r="A3" s="59" t="s">
        <v>389</v>
      </c>
      <c r="B3" s="56"/>
      <c r="C3" s="56" t="s">
        <v>108</v>
      </c>
      <c r="D3" s="56" t="s">
        <v>109</v>
      </c>
      <c r="E3" s="56" t="s">
        <v>110</v>
      </c>
      <c r="F3" s="56" t="s">
        <v>108</v>
      </c>
      <c r="G3" s="56" t="s">
        <v>111</v>
      </c>
      <c r="H3" s="56" t="s">
        <v>113</v>
      </c>
      <c r="I3" s="56" t="s">
        <v>108</v>
      </c>
      <c r="J3" s="56" t="s">
        <v>110</v>
      </c>
      <c r="K3" s="56" t="s">
        <v>111</v>
      </c>
      <c r="L3" s="56" t="s">
        <v>113</v>
      </c>
      <c r="M3" s="56"/>
      <c r="N3" s="5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.75">
      <c r="A4" s="1" t="s">
        <v>0</v>
      </c>
      <c r="B4" s="85">
        <f>SUM(C4,F4,I4,M4,N4)</f>
        <v>726</v>
      </c>
      <c r="C4" s="86">
        <v>240</v>
      </c>
      <c r="D4" s="23">
        <v>136</v>
      </c>
      <c r="E4" s="23">
        <v>104</v>
      </c>
      <c r="F4" s="87">
        <v>145</v>
      </c>
      <c r="G4" s="23">
        <v>107</v>
      </c>
      <c r="H4" s="23">
        <v>38</v>
      </c>
      <c r="I4" s="87">
        <v>217</v>
      </c>
      <c r="J4" s="23">
        <v>135</v>
      </c>
      <c r="K4" s="23">
        <v>47</v>
      </c>
      <c r="L4" s="23">
        <v>35</v>
      </c>
      <c r="M4" s="23">
        <v>3</v>
      </c>
      <c r="N4" s="23">
        <v>121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9"/>
    </row>
    <row r="5" spans="1:26" ht="12.75">
      <c r="A5" s="80" t="s">
        <v>384</v>
      </c>
      <c r="B5" s="85">
        <f>SUM(C5,F5,I5,M5,N5)</f>
        <v>726</v>
      </c>
      <c r="C5" s="89">
        <f aca="true" t="shared" si="0" ref="C5:N5">SUM(C4)</f>
        <v>240</v>
      </c>
      <c r="D5" s="90">
        <f t="shared" si="0"/>
        <v>136</v>
      </c>
      <c r="E5" s="90">
        <f t="shared" si="0"/>
        <v>104</v>
      </c>
      <c r="F5" s="90">
        <f t="shared" si="0"/>
        <v>145</v>
      </c>
      <c r="G5" s="90">
        <f t="shared" si="0"/>
        <v>107</v>
      </c>
      <c r="H5" s="89">
        <f t="shared" si="0"/>
        <v>38</v>
      </c>
      <c r="I5" s="90">
        <f t="shared" si="0"/>
        <v>217</v>
      </c>
      <c r="J5" s="90">
        <f t="shared" si="0"/>
        <v>135</v>
      </c>
      <c r="K5" s="90">
        <f t="shared" si="0"/>
        <v>47</v>
      </c>
      <c r="L5" s="90">
        <f t="shared" si="0"/>
        <v>35</v>
      </c>
      <c r="M5" s="89">
        <f t="shared" si="0"/>
        <v>3</v>
      </c>
      <c r="N5" s="90">
        <f t="shared" si="0"/>
        <v>121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.75">
      <c r="A6" s="91"/>
      <c r="B6" s="91"/>
      <c r="C6" s="92"/>
      <c r="D6" s="91"/>
      <c r="E6" s="91"/>
      <c r="F6" s="91"/>
      <c r="G6" s="92"/>
      <c r="H6" s="91"/>
      <c r="I6" s="91"/>
      <c r="J6" s="91"/>
      <c r="K6" s="93"/>
      <c r="L6" s="93"/>
      <c r="M6" s="93"/>
      <c r="N6" s="93"/>
      <c r="O6" s="93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3"/>
      <c r="L7" s="93"/>
      <c r="M7" s="93"/>
      <c r="N7" s="93"/>
      <c r="O7" s="93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56.25" customHeight="1">
      <c r="A8" s="57" t="s">
        <v>390</v>
      </c>
      <c r="B8" s="4" t="s">
        <v>102</v>
      </c>
      <c r="C8" s="4" t="s">
        <v>391</v>
      </c>
      <c r="D8" s="161" t="s">
        <v>772</v>
      </c>
      <c r="E8" s="4" t="s">
        <v>105</v>
      </c>
      <c r="F8" s="4" t="s">
        <v>106</v>
      </c>
      <c r="G8" s="96"/>
      <c r="H8" s="96"/>
      <c r="I8" s="96"/>
      <c r="J8" s="96"/>
      <c r="K8" s="96"/>
      <c r="L8" s="93"/>
      <c r="M8" s="93"/>
      <c r="N8" s="93"/>
      <c r="O8" s="93"/>
      <c r="P8" s="97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15" ht="12.75">
      <c r="A9" s="59" t="s">
        <v>107</v>
      </c>
      <c r="B9" s="56"/>
      <c r="C9" s="56" t="s">
        <v>108</v>
      </c>
      <c r="D9" s="56" t="s">
        <v>110</v>
      </c>
      <c r="E9" s="56"/>
      <c r="F9" s="98"/>
      <c r="G9" s="99"/>
      <c r="H9" s="100"/>
      <c r="I9" s="100"/>
      <c r="J9" s="99"/>
      <c r="K9" s="93"/>
      <c r="L9" s="93"/>
      <c r="M9" s="93"/>
      <c r="N9" s="93"/>
      <c r="O9" s="93"/>
    </row>
    <row r="10" spans="1:15" ht="12.75">
      <c r="A10" s="1" t="s">
        <v>1</v>
      </c>
      <c r="B10" s="85">
        <f>SUM(C10,E10,F10)</f>
        <v>472</v>
      </c>
      <c r="C10" s="86">
        <v>366</v>
      </c>
      <c r="D10" s="23">
        <v>366</v>
      </c>
      <c r="E10" s="23">
        <v>5</v>
      </c>
      <c r="F10" s="23">
        <v>101</v>
      </c>
      <c r="G10" s="99"/>
      <c r="H10" s="101"/>
      <c r="I10" s="101"/>
      <c r="J10" s="99"/>
      <c r="K10" s="93"/>
      <c r="L10" s="93"/>
      <c r="M10" s="93"/>
      <c r="N10" s="93"/>
      <c r="O10" s="93"/>
    </row>
    <row r="11" spans="1:15" ht="12.75">
      <c r="A11" s="1" t="s">
        <v>2</v>
      </c>
      <c r="B11" s="85">
        <f>SUM(C11,E11,F11)</f>
        <v>388</v>
      </c>
      <c r="C11" s="86">
        <v>283</v>
      </c>
      <c r="D11" s="23">
        <v>283</v>
      </c>
      <c r="E11" s="23">
        <v>5</v>
      </c>
      <c r="F11" s="23">
        <v>100</v>
      </c>
      <c r="G11" s="102"/>
      <c r="H11" s="101"/>
      <c r="I11" s="102"/>
      <c r="J11" s="93"/>
      <c r="K11" s="93"/>
      <c r="L11" s="93"/>
      <c r="M11" s="93"/>
      <c r="N11" s="93"/>
      <c r="O11" s="93"/>
    </row>
    <row r="12" spans="1:8" ht="12.75">
      <c r="A12" s="1" t="s">
        <v>3</v>
      </c>
      <c r="B12" s="85">
        <f>SUM(C12,E12,F12)</f>
        <v>432</v>
      </c>
      <c r="C12" s="86">
        <v>301</v>
      </c>
      <c r="D12" s="23">
        <v>301</v>
      </c>
      <c r="E12" s="23">
        <v>2</v>
      </c>
      <c r="F12" s="23">
        <v>129</v>
      </c>
      <c r="H12" s="52"/>
    </row>
    <row r="13" spans="1:6" ht="12.75">
      <c r="A13" s="1" t="s">
        <v>4</v>
      </c>
      <c r="B13" s="85">
        <f>SUM(C13,E13,F13)</f>
        <v>216</v>
      </c>
      <c r="C13" s="86">
        <v>170</v>
      </c>
      <c r="D13" s="23">
        <v>170</v>
      </c>
      <c r="E13" s="23">
        <v>0</v>
      </c>
      <c r="F13" s="23">
        <v>46</v>
      </c>
    </row>
    <row r="14" spans="1:7" ht="12.75">
      <c r="A14" s="1" t="s">
        <v>5</v>
      </c>
      <c r="B14" s="85">
        <f>SUM(C14,E14,F14)</f>
        <v>328</v>
      </c>
      <c r="C14" s="86">
        <v>263</v>
      </c>
      <c r="D14" s="23">
        <v>263</v>
      </c>
      <c r="E14" s="23">
        <v>5</v>
      </c>
      <c r="F14" s="23">
        <v>60</v>
      </c>
      <c r="G14" s="99"/>
    </row>
    <row r="15" spans="1:6" ht="12.75">
      <c r="A15" s="80" t="s">
        <v>384</v>
      </c>
      <c r="B15" s="85">
        <f>SUM(B10,B11,B12,B13,B14)</f>
        <v>1836</v>
      </c>
      <c r="C15" s="38">
        <f>SUM(C10:C14)</f>
        <v>1383</v>
      </c>
      <c r="D15" s="38">
        <f>SUM(D10:D14)</f>
        <v>1383</v>
      </c>
      <c r="E15" s="22">
        <f>SUM(E10:E14)</f>
        <v>17</v>
      </c>
      <c r="F15" s="22">
        <f>SUM(F10:F14)</f>
        <v>436</v>
      </c>
    </row>
    <row r="16" ht="12.75">
      <c r="F16" s="93"/>
    </row>
    <row r="17" spans="1:17" ht="57" customHeight="1">
      <c r="A17" s="57" t="s">
        <v>392</v>
      </c>
      <c r="B17" s="4" t="s">
        <v>102</v>
      </c>
      <c r="C17" s="4" t="s">
        <v>393</v>
      </c>
      <c r="D17" s="4" t="s">
        <v>393</v>
      </c>
      <c r="E17" s="4" t="s">
        <v>393</v>
      </c>
      <c r="F17" s="4" t="s">
        <v>394</v>
      </c>
      <c r="G17" s="161" t="s">
        <v>770</v>
      </c>
      <c r="H17" s="4" t="s">
        <v>395</v>
      </c>
      <c r="I17" s="161" t="s">
        <v>771</v>
      </c>
      <c r="J17" s="4" t="s">
        <v>395</v>
      </c>
      <c r="K17" s="4" t="s">
        <v>105</v>
      </c>
      <c r="L17" s="4" t="s">
        <v>106</v>
      </c>
      <c r="N17" s="52"/>
      <c r="O17" s="52"/>
      <c r="P17" s="52"/>
      <c r="Q17" s="52"/>
    </row>
    <row r="18" spans="1:22" ht="12.75">
      <c r="A18" s="59" t="s">
        <v>379</v>
      </c>
      <c r="B18" s="56"/>
      <c r="C18" s="56" t="s">
        <v>108</v>
      </c>
      <c r="D18" s="56" t="s">
        <v>109</v>
      </c>
      <c r="E18" s="56" t="s">
        <v>396</v>
      </c>
      <c r="F18" s="56" t="s">
        <v>108</v>
      </c>
      <c r="G18" s="56" t="s">
        <v>110</v>
      </c>
      <c r="H18" s="56" t="s">
        <v>108</v>
      </c>
      <c r="I18" s="56" t="s">
        <v>110</v>
      </c>
      <c r="J18" s="56" t="s">
        <v>111</v>
      </c>
      <c r="K18" s="74"/>
      <c r="L18" s="74"/>
      <c r="N18" s="47"/>
      <c r="O18" s="47"/>
      <c r="P18" s="52"/>
      <c r="Q18" s="52"/>
      <c r="R18" s="49"/>
      <c r="S18" s="49"/>
      <c r="T18" s="49"/>
      <c r="U18" s="49"/>
      <c r="V18" s="49"/>
    </row>
    <row r="19" spans="1:22" ht="12.75">
      <c r="A19" s="1" t="s">
        <v>1</v>
      </c>
      <c r="B19" s="85">
        <f>SUM(C19,F19,H19,K19,L19)</f>
        <v>944</v>
      </c>
      <c r="C19" s="86">
        <f>SUM(D19,E19)</f>
        <v>144</v>
      </c>
      <c r="D19" s="23">
        <v>136</v>
      </c>
      <c r="E19" s="23">
        <v>8</v>
      </c>
      <c r="F19" s="86">
        <f>SUM(G19)</f>
        <v>346</v>
      </c>
      <c r="G19" s="23">
        <v>346</v>
      </c>
      <c r="H19" s="33">
        <f>SUM(I19,J19)</f>
        <v>337</v>
      </c>
      <c r="I19" s="23">
        <v>284</v>
      </c>
      <c r="J19" s="23">
        <v>53</v>
      </c>
      <c r="K19" s="23">
        <v>2</v>
      </c>
      <c r="L19" s="23">
        <v>115</v>
      </c>
      <c r="N19" s="47"/>
      <c r="O19" s="47"/>
      <c r="P19" s="47"/>
      <c r="Q19" s="47"/>
      <c r="R19" s="47"/>
      <c r="S19" s="47"/>
      <c r="T19" s="47"/>
      <c r="U19" s="49"/>
      <c r="V19" s="49"/>
    </row>
    <row r="20" spans="1:22" ht="12.75">
      <c r="A20" s="1" t="s">
        <v>2</v>
      </c>
      <c r="B20" s="85">
        <f>SUM(C20,F20,H20,K20,L20)</f>
        <v>776</v>
      </c>
      <c r="C20" s="86">
        <f>SUM(D20,E20)</f>
        <v>155</v>
      </c>
      <c r="D20" s="23">
        <v>149</v>
      </c>
      <c r="E20" s="23">
        <v>6</v>
      </c>
      <c r="F20" s="86">
        <f>SUM(G20)</f>
        <v>244</v>
      </c>
      <c r="G20" s="23">
        <v>244</v>
      </c>
      <c r="H20" s="33">
        <f>SUM(I20,J20)</f>
        <v>255</v>
      </c>
      <c r="I20" s="23">
        <v>219</v>
      </c>
      <c r="J20" s="23">
        <v>36</v>
      </c>
      <c r="K20" s="23">
        <v>3</v>
      </c>
      <c r="L20" s="23">
        <v>119</v>
      </c>
      <c r="N20" s="47"/>
      <c r="O20" s="47"/>
      <c r="P20" s="47"/>
      <c r="Q20" s="47"/>
      <c r="R20" s="47"/>
      <c r="S20" s="47"/>
      <c r="T20" s="47"/>
      <c r="U20" s="49"/>
      <c r="V20" s="49"/>
    </row>
    <row r="21" spans="1:22" ht="12.75">
      <c r="A21" s="1" t="s">
        <v>3</v>
      </c>
      <c r="B21" s="85">
        <f>SUM(C21,F21,H21,K21,L21)</f>
        <v>864</v>
      </c>
      <c r="C21" s="86">
        <f>SUM(D21,E21)</f>
        <v>209</v>
      </c>
      <c r="D21" s="23">
        <v>191</v>
      </c>
      <c r="E21" s="23">
        <v>18</v>
      </c>
      <c r="F21" s="86">
        <f>SUM(G21)</f>
        <v>244</v>
      </c>
      <c r="G21" s="23">
        <v>244</v>
      </c>
      <c r="H21" s="33">
        <f>SUM(I21,J21)</f>
        <v>276</v>
      </c>
      <c r="I21" s="23">
        <v>237</v>
      </c>
      <c r="J21" s="23">
        <v>39</v>
      </c>
      <c r="K21" s="23">
        <v>1</v>
      </c>
      <c r="L21" s="23">
        <v>134</v>
      </c>
      <c r="N21" s="47"/>
      <c r="O21" s="47"/>
      <c r="P21" s="47"/>
      <c r="Q21" s="47"/>
      <c r="R21" s="47"/>
      <c r="S21" s="47"/>
      <c r="T21" s="47"/>
      <c r="U21" s="49"/>
      <c r="V21" s="49"/>
    </row>
    <row r="22" spans="1:22" ht="12.75">
      <c r="A22" s="1" t="s">
        <v>4</v>
      </c>
      <c r="B22" s="85">
        <f>SUM(C22,F22,H22,K22,L22)</f>
        <v>432</v>
      </c>
      <c r="C22" s="86">
        <f>SUM(D22,E22)</f>
        <v>61</v>
      </c>
      <c r="D22" s="23">
        <v>57</v>
      </c>
      <c r="E22" s="23">
        <v>4</v>
      </c>
      <c r="F22" s="86">
        <f>SUM(G22)</f>
        <v>153</v>
      </c>
      <c r="G22" s="23">
        <v>153</v>
      </c>
      <c r="H22" s="33">
        <f>SUM(I22,J22)</f>
        <v>169</v>
      </c>
      <c r="I22" s="23">
        <v>139</v>
      </c>
      <c r="J22" s="23">
        <v>30</v>
      </c>
      <c r="K22" s="23">
        <v>0</v>
      </c>
      <c r="L22" s="23">
        <v>49</v>
      </c>
      <c r="N22" s="47"/>
      <c r="O22" s="47"/>
      <c r="P22" s="47"/>
      <c r="Q22" s="47"/>
      <c r="R22" s="47"/>
      <c r="S22" s="47"/>
      <c r="T22" s="47"/>
      <c r="U22" s="49"/>
      <c r="V22" s="49"/>
    </row>
    <row r="23" spans="1:22" ht="12.75">
      <c r="A23" s="1" t="s">
        <v>5</v>
      </c>
      <c r="B23" s="85">
        <f>SUM(C23,F23,H23,K23,L23)</f>
        <v>656</v>
      </c>
      <c r="C23" s="86">
        <f>SUM(D23,E23)</f>
        <v>72</v>
      </c>
      <c r="D23" s="23">
        <v>64</v>
      </c>
      <c r="E23" s="23">
        <v>8</v>
      </c>
      <c r="F23" s="86">
        <f>SUM(G23)</f>
        <v>253</v>
      </c>
      <c r="G23" s="23">
        <v>253</v>
      </c>
      <c r="H23" s="33">
        <f>SUM(I23,J23)</f>
        <v>232</v>
      </c>
      <c r="I23" s="23">
        <v>194</v>
      </c>
      <c r="J23" s="23">
        <v>38</v>
      </c>
      <c r="K23" s="23">
        <v>0</v>
      </c>
      <c r="L23" s="23">
        <v>99</v>
      </c>
      <c r="N23" s="47"/>
      <c r="O23" s="47"/>
      <c r="P23" s="47"/>
      <c r="Q23" s="47"/>
      <c r="R23" s="47"/>
      <c r="S23" s="47"/>
      <c r="T23" s="47"/>
      <c r="U23" s="49"/>
      <c r="V23" s="49"/>
    </row>
    <row r="24" spans="1:22" ht="12.75">
      <c r="A24" s="80" t="s">
        <v>384</v>
      </c>
      <c r="B24" s="85">
        <f aca="true" t="shared" si="1" ref="B24:L24">SUM(B19:B23)</f>
        <v>3672</v>
      </c>
      <c r="C24" s="89">
        <f t="shared" si="1"/>
        <v>641</v>
      </c>
      <c r="D24" s="89">
        <f t="shared" si="1"/>
        <v>597</v>
      </c>
      <c r="E24" s="89">
        <f t="shared" si="1"/>
        <v>44</v>
      </c>
      <c r="F24" s="89">
        <f t="shared" si="1"/>
        <v>1240</v>
      </c>
      <c r="G24" s="22">
        <f t="shared" si="1"/>
        <v>1240</v>
      </c>
      <c r="H24" s="22">
        <f t="shared" si="1"/>
        <v>1269</v>
      </c>
      <c r="I24" s="22">
        <f t="shared" si="1"/>
        <v>1073</v>
      </c>
      <c r="J24" s="22">
        <f t="shared" si="1"/>
        <v>196</v>
      </c>
      <c r="K24" s="22">
        <f t="shared" si="1"/>
        <v>6</v>
      </c>
      <c r="L24" s="22">
        <f t="shared" si="1"/>
        <v>516</v>
      </c>
      <c r="N24" s="49"/>
      <c r="O24" s="49"/>
      <c r="P24" s="49"/>
      <c r="Q24" s="49"/>
      <c r="R24" s="49"/>
      <c r="S24" s="49"/>
      <c r="T24" s="49"/>
      <c r="U24" s="49"/>
      <c r="V24" s="49"/>
    </row>
    <row r="25" spans="14:22" ht="12.75">
      <c r="N25" s="49"/>
      <c r="O25" s="49"/>
      <c r="P25" s="49"/>
      <c r="Q25" s="49"/>
      <c r="R25" s="49"/>
      <c r="S25" s="49"/>
      <c r="T25" s="49"/>
      <c r="U25" s="49"/>
      <c r="V25" s="49"/>
    </row>
    <row r="26" spans="1:6" ht="57" customHeight="1">
      <c r="A26" s="57" t="s">
        <v>397</v>
      </c>
      <c r="B26" s="4" t="s">
        <v>102</v>
      </c>
      <c r="C26" s="4" t="s">
        <v>398</v>
      </c>
      <c r="D26" s="161" t="s">
        <v>769</v>
      </c>
      <c r="E26" s="4" t="s">
        <v>105</v>
      </c>
      <c r="F26" s="4" t="s">
        <v>106</v>
      </c>
    </row>
    <row r="27" spans="1:6" ht="12.75">
      <c r="A27" s="59" t="s">
        <v>107</v>
      </c>
      <c r="B27" s="56"/>
      <c r="C27" s="56" t="s">
        <v>108</v>
      </c>
      <c r="D27" s="56" t="s">
        <v>110</v>
      </c>
      <c r="E27" s="56"/>
      <c r="F27" s="98"/>
    </row>
    <row r="28" spans="1:6" ht="12.75">
      <c r="A28" s="1" t="s">
        <v>1</v>
      </c>
      <c r="B28" s="85">
        <f>SUM(C28,E28,F28)</f>
        <v>472</v>
      </c>
      <c r="C28" s="86">
        <v>361</v>
      </c>
      <c r="D28" s="23">
        <v>361</v>
      </c>
      <c r="E28" s="23">
        <v>1</v>
      </c>
      <c r="F28" s="23">
        <v>110</v>
      </c>
    </row>
    <row r="29" spans="1:6" ht="12.75">
      <c r="A29" s="1" t="s">
        <v>2</v>
      </c>
      <c r="B29" s="85">
        <f>SUM(C29,E29,F29)</f>
        <v>388</v>
      </c>
      <c r="C29" s="86">
        <v>294</v>
      </c>
      <c r="D29" s="23">
        <v>294</v>
      </c>
      <c r="E29" s="23">
        <v>2</v>
      </c>
      <c r="F29" s="23">
        <v>92</v>
      </c>
    </row>
    <row r="30" spans="1:6" ht="12.75">
      <c r="A30" s="1" t="s">
        <v>3</v>
      </c>
      <c r="B30" s="85">
        <f>SUM(C30,E30,F30)</f>
        <v>432</v>
      </c>
      <c r="C30" s="86">
        <v>316</v>
      </c>
      <c r="D30" s="23">
        <v>316</v>
      </c>
      <c r="E30" s="23">
        <v>1</v>
      </c>
      <c r="F30" s="23">
        <v>115</v>
      </c>
    </row>
    <row r="31" spans="1:6" ht="12.75">
      <c r="A31" s="1" t="s">
        <v>4</v>
      </c>
      <c r="B31" s="85">
        <f>SUM(C31,E31,F31)</f>
        <v>216</v>
      </c>
      <c r="C31" s="86">
        <v>161</v>
      </c>
      <c r="D31" s="23">
        <v>161</v>
      </c>
      <c r="E31" s="23">
        <v>0</v>
      </c>
      <c r="F31" s="23">
        <v>55</v>
      </c>
    </row>
    <row r="32" spans="1:6" ht="12.75">
      <c r="A32" s="1" t="s">
        <v>5</v>
      </c>
      <c r="B32" s="85">
        <f>SUM(C32,E32,F32)</f>
        <v>328</v>
      </c>
      <c r="C32" s="86">
        <v>231</v>
      </c>
      <c r="D32" s="23">
        <v>231</v>
      </c>
      <c r="E32" s="23">
        <v>2</v>
      </c>
      <c r="F32" s="23">
        <v>95</v>
      </c>
    </row>
    <row r="33" spans="1:8" ht="12.75">
      <c r="A33" s="80" t="s">
        <v>384</v>
      </c>
      <c r="B33" s="85">
        <f>SUM(B28:B32)</f>
        <v>1836</v>
      </c>
      <c r="C33" s="89">
        <f>SUM(C28:C32)</f>
        <v>1363</v>
      </c>
      <c r="D33" s="89">
        <f>SUM(D28:D32)</f>
        <v>1363</v>
      </c>
      <c r="E33" s="22">
        <f>SUM(E28:E32)</f>
        <v>6</v>
      </c>
      <c r="F33" s="22">
        <f>SUM(F28:F32)</f>
        <v>467</v>
      </c>
      <c r="G33" s="93"/>
      <c r="H33" s="93"/>
    </row>
    <row r="34" spans="1:9" ht="12.75">
      <c r="A34" s="49"/>
      <c r="B34" s="49"/>
      <c r="C34" s="49"/>
      <c r="D34" s="49"/>
      <c r="E34" s="49"/>
      <c r="F34" s="49"/>
      <c r="G34" s="97"/>
      <c r="H34" s="97"/>
      <c r="I34" s="49"/>
    </row>
    <row r="35" spans="1:8" ht="3" customHeight="1" hidden="1">
      <c r="A35" s="83"/>
      <c r="B35" s="83"/>
      <c r="C35" s="84"/>
      <c r="D35" s="83"/>
      <c r="E35" s="83"/>
      <c r="F35" s="83"/>
      <c r="G35" s="84"/>
      <c r="H35" s="83"/>
    </row>
    <row r="36" spans="1:13" ht="54.75" customHeight="1">
      <c r="A36" s="55" t="s">
        <v>399</v>
      </c>
      <c r="B36" s="13" t="s">
        <v>102</v>
      </c>
      <c r="C36" s="13" t="s">
        <v>400</v>
      </c>
      <c r="D36" s="162" t="s">
        <v>768</v>
      </c>
      <c r="E36" s="13" t="s">
        <v>401</v>
      </c>
      <c r="F36" s="13" t="s">
        <v>401</v>
      </c>
      <c r="G36" s="13" t="s">
        <v>105</v>
      </c>
      <c r="H36" s="13" t="s">
        <v>106</v>
      </c>
      <c r="J36" s="49"/>
      <c r="K36" s="49"/>
      <c r="L36" s="49"/>
      <c r="M36" s="49"/>
    </row>
    <row r="37" spans="1:13" ht="12.75">
      <c r="A37" s="59" t="s">
        <v>107</v>
      </c>
      <c r="B37" s="56"/>
      <c r="C37" s="56" t="s">
        <v>108</v>
      </c>
      <c r="D37" s="56" t="s">
        <v>109</v>
      </c>
      <c r="E37" s="56" t="s">
        <v>111</v>
      </c>
      <c r="F37" s="56" t="s">
        <v>113</v>
      </c>
      <c r="G37" s="56"/>
      <c r="H37" s="56"/>
      <c r="I37" s="93"/>
      <c r="J37" s="49"/>
      <c r="K37" s="49"/>
      <c r="L37" s="49"/>
      <c r="M37" s="49"/>
    </row>
    <row r="38" spans="1:13" ht="12.75">
      <c r="A38" s="1" t="s">
        <v>6</v>
      </c>
      <c r="B38" s="85">
        <f>SUM(C38,G38,H38)</f>
        <v>453</v>
      </c>
      <c r="C38" s="86">
        <f>SUM(D38,E38,F38)</f>
        <v>367</v>
      </c>
      <c r="D38" s="23">
        <v>167</v>
      </c>
      <c r="E38" s="23">
        <v>130</v>
      </c>
      <c r="F38" s="23">
        <v>70</v>
      </c>
      <c r="G38" s="23">
        <v>2</v>
      </c>
      <c r="H38" s="23">
        <v>84</v>
      </c>
      <c r="I38" s="93"/>
      <c r="J38" s="47"/>
      <c r="K38" s="47"/>
      <c r="L38" s="47"/>
      <c r="M38" s="49"/>
    </row>
    <row r="39" spans="1:13" ht="12.75">
      <c r="A39" s="1" t="s">
        <v>273</v>
      </c>
      <c r="B39" s="85">
        <f>SUM(C39,G39,H39)</f>
        <v>405</v>
      </c>
      <c r="C39" s="86">
        <f>SUM(D39,E39,F39)</f>
        <v>324</v>
      </c>
      <c r="D39" s="23">
        <v>158</v>
      </c>
      <c r="E39" s="23">
        <v>118</v>
      </c>
      <c r="F39" s="23">
        <v>48</v>
      </c>
      <c r="G39" s="23">
        <v>0</v>
      </c>
      <c r="H39" s="23">
        <v>81</v>
      </c>
      <c r="I39" s="93"/>
      <c r="J39" s="47"/>
      <c r="K39" s="47"/>
      <c r="L39" s="47"/>
      <c r="M39" s="49"/>
    </row>
    <row r="40" spans="1:9" ht="12.75">
      <c r="A40" s="80" t="s">
        <v>384</v>
      </c>
      <c r="B40" s="85">
        <f aca="true" t="shared" si="2" ref="B40:H40">SUM(B38:B39)</f>
        <v>858</v>
      </c>
      <c r="C40" s="88">
        <f t="shared" si="2"/>
        <v>691</v>
      </c>
      <c r="D40" s="90">
        <f t="shared" si="2"/>
        <v>325</v>
      </c>
      <c r="E40" s="90">
        <f t="shared" si="2"/>
        <v>248</v>
      </c>
      <c r="F40" s="90">
        <f t="shared" si="2"/>
        <v>118</v>
      </c>
      <c r="G40" s="89">
        <f t="shared" si="2"/>
        <v>2</v>
      </c>
      <c r="H40" s="90">
        <f t="shared" si="2"/>
        <v>165</v>
      </c>
      <c r="I40" s="93"/>
    </row>
    <row r="41" spans="1:9" ht="12.75">
      <c r="A41" s="101"/>
      <c r="B41" s="100"/>
      <c r="C41" s="101"/>
      <c r="D41" s="99"/>
      <c r="E41" s="99"/>
      <c r="F41" s="99"/>
      <c r="G41" s="101"/>
      <c r="H41" s="102"/>
      <c r="I41" s="93"/>
    </row>
    <row r="42" spans="1:10" ht="12.75">
      <c r="A42" s="83"/>
      <c r="B42" s="83"/>
      <c r="C42" s="84"/>
      <c r="D42" s="83"/>
      <c r="E42" s="83"/>
      <c r="F42" s="83"/>
      <c r="G42" s="84"/>
      <c r="H42" s="84"/>
      <c r="I42" s="83"/>
      <c r="J42" s="83"/>
    </row>
    <row r="43" spans="1:15" ht="56.25" customHeight="1">
      <c r="A43" s="55" t="s">
        <v>402</v>
      </c>
      <c r="B43" s="13" t="s">
        <v>102</v>
      </c>
      <c r="C43" s="13" t="s">
        <v>403</v>
      </c>
      <c r="D43" s="162" t="s">
        <v>766</v>
      </c>
      <c r="E43" s="13" t="s">
        <v>403</v>
      </c>
      <c r="F43" s="13" t="s">
        <v>404</v>
      </c>
      <c r="G43" s="162" t="s">
        <v>767</v>
      </c>
      <c r="H43" s="13" t="s">
        <v>404</v>
      </c>
      <c r="I43" s="13" t="s">
        <v>105</v>
      </c>
      <c r="J43" s="13" t="s">
        <v>106</v>
      </c>
      <c r="L43" s="49"/>
      <c r="M43" s="49"/>
      <c r="N43" s="49"/>
      <c r="O43" s="49"/>
    </row>
    <row r="44" spans="1:18" ht="12.75">
      <c r="A44" s="59" t="s">
        <v>379</v>
      </c>
      <c r="B44" s="54"/>
      <c r="C44" s="54" t="s">
        <v>108</v>
      </c>
      <c r="D44" s="54" t="s">
        <v>109</v>
      </c>
      <c r="E44" s="54" t="s">
        <v>405</v>
      </c>
      <c r="F44" s="54" t="s">
        <v>108</v>
      </c>
      <c r="G44" s="54" t="s">
        <v>109</v>
      </c>
      <c r="H44" s="54" t="s">
        <v>113</v>
      </c>
      <c r="I44" s="54"/>
      <c r="J44" s="54"/>
      <c r="L44" s="47"/>
      <c r="M44" s="47"/>
      <c r="N44" s="49"/>
      <c r="O44" s="49"/>
      <c r="P44" s="49"/>
      <c r="Q44" s="49"/>
      <c r="R44" s="49"/>
    </row>
    <row r="45" spans="1:18" ht="12.75">
      <c r="A45" s="104" t="s">
        <v>6</v>
      </c>
      <c r="B45" s="85">
        <f>SUM(C45,F45,I45,J45)</f>
        <v>906</v>
      </c>
      <c r="C45" s="86">
        <f>SUM(D45,E45)</f>
        <v>353</v>
      </c>
      <c r="D45" s="105">
        <v>219</v>
      </c>
      <c r="E45" s="105">
        <v>134</v>
      </c>
      <c r="F45" s="106">
        <f>SUM(G45,H45)</f>
        <v>331</v>
      </c>
      <c r="G45" s="105">
        <v>207</v>
      </c>
      <c r="H45" s="105">
        <v>124</v>
      </c>
      <c r="I45" s="105">
        <v>1</v>
      </c>
      <c r="J45" s="105">
        <v>221</v>
      </c>
      <c r="L45" s="47"/>
      <c r="M45" s="47"/>
      <c r="N45" s="47"/>
      <c r="O45" s="47"/>
      <c r="P45" s="47"/>
      <c r="Q45" s="47"/>
      <c r="R45" s="49"/>
    </row>
    <row r="46" spans="1:18" ht="12.75">
      <c r="A46" s="1" t="s">
        <v>273</v>
      </c>
      <c r="B46" s="85">
        <f>SUM(C46,F46,I46,J46)</f>
        <v>810</v>
      </c>
      <c r="C46" s="86">
        <f>SUM(D46,E46)</f>
        <v>308</v>
      </c>
      <c r="D46" s="105">
        <v>193</v>
      </c>
      <c r="E46" s="105">
        <v>115</v>
      </c>
      <c r="F46" s="106">
        <f>SUM(G46,H46)</f>
        <v>302</v>
      </c>
      <c r="G46" s="105">
        <v>182</v>
      </c>
      <c r="H46" s="105">
        <v>120</v>
      </c>
      <c r="I46" s="105">
        <v>0</v>
      </c>
      <c r="J46" s="105">
        <v>200</v>
      </c>
      <c r="L46" s="47"/>
      <c r="M46" s="47"/>
      <c r="N46" s="47"/>
      <c r="O46" s="47"/>
      <c r="P46" s="47"/>
      <c r="Q46" s="47"/>
      <c r="R46" s="49"/>
    </row>
    <row r="47" spans="1:18" ht="12.75">
      <c r="A47" s="107" t="s">
        <v>384</v>
      </c>
      <c r="B47" s="85">
        <f aca="true" t="shared" si="3" ref="B47:J47">SUM(B45:B46)</f>
        <v>1716</v>
      </c>
      <c r="C47" s="89">
        <f t="shared" si="3"/>
        <v>661</v>
      </c>
      <c r="D47" s="90">
        <f t="shared" si="3"/>
        <v>412</v>
      </c>
      <c r="E47" s="90">
        <f t="shared" si="3"/>
        <v>249</v>
      </c>
      <c r="F47" s="90">
        <f t="shared" si="3"/>
        <v>633</v>
      </c>
      <c r="G47" s="89">
        <f t="shared" si="3"/>
        <v>389</v>
      </c>
      <c r="H47" s="89">
        <f t="shared" si="3"/>
        <v>244</v>
      </c>
      <c r="I47" s="90">
        <f t="shared" si="3"/>
        <v>1</v>
      </c>
      <c r="J47" s="22">
        <f t="shared" si="3"/>
        <v>421</v>
      </c>
      <c r="L47" s="49"/>
      <c r="M47" s="49"/>
      <c r="N47" s="49"/>
      <c r="O47" s="49"/>
      <c r="P47" s="49"/>
      <c r="Q47" s="49"/>
      <c r="R47" s="49"/>
    </row>
    <row r="48" spans="1:18" ht="12.75">
      <c r="A48" s="101"/>
      <c r="B48" s="100"/>
      <c r="C48" s="101"/>
      <c r="D48" s="99"/>
      <c r="E48" s="99"/>
      <c r="F48" s="99"/>
      <c r="G48" s="101"/>
      <c r="H48" s="101"/>
      <c r="I48" s="102"/>
      <c r="L48" s="49"/>
      <c r="M48" s="49"/>
      <c r="N48" s="49"/>
      <c r="O48" s="49"/>
      <c r="P48" s="49"/>
      <c r="Q48" s="49"/>
      <c r="R48" s="49"/>
    </row>
    <row r="49" spans="1:18" ht="12.75">
      <c r="A49" s="91"/>
      <c r="B49" s="91"/>
      <c r="C49" s="92"/>
      <c r="D49" s="91"/>
      <c r="E49" s="91"/>
      <c r="F49" s="91"/>
      <c r="G49" s="91"/>
      <c r="H49" s="91"/>
      <c r="I49" s="93"/>
      <c r="J49" s="93"/>
      <c r="L49" s="49"/>
      <c r="M49" s="49"/>
      <c r="N49" s="49"/>
      <c r="O49" s="49"/>
      <c r="P49" s="49"/>
      <c r="Q49" s="49"/>
      <c r="R49" s="49"/>
    </row>
    <row r="50" spans="1:10" ht="51" customHeight="1">
      <c r="A50" s="57" t="s">
        <v>406</v>
      </c>
      <c r="B50" s="4" t="s">
        <v>102</v>
      </c>
      <c r="C50" s="4" t="s">
        <v>407</v>
      </c>
      <c r="D50" s="4" t="s">
        <v>408</v>
      </c>
      <c r="E50" s="4" t="s">
        <v>407</v>
      </c>
      <c r="F50" s="4" t="s">
        <v>407</v>
      </c>
      <c r="G50" s="4" t="s">
        <v>105</v>
      </c>
      <c r="H50" s="4" t="s">
        <v>106</v>
      </c>
      <c r="I50" s="93"/>
      <c r="J50" s="93"/>
    </row>
    <row r="51" spans="1:10" ht="12.75">
      <c r="A51" s="59" t="s">
        <v>107</v>
      </c>
      <c r="B51" s="56"/>
      <c r="C51" s="56" t="s">
        <v>108</v>
      </c>
      <c r="D51" s="56" t="s">
        <v>109</v>
      </c>
      <c r="E51" s="56" t="s">
        <v>111</v>
      </c>
      <c r="F51" s="56" t="s">
        <v>113</v>
      </c>
      <c r="G51" s="56"/>
      <c r="H51" s="56"/>
      <c r="I51" s="93"/>
      <c r="J51" s="93"/>
    </row>
    <row r="52" spans="1:13" ht="12.75">
      <c r="A52" s="1" t="s">
        <v>6</v>
      </c>
      <c r="B52" s="85">
        <f>SUM(C52,G52,H52)</f>
        <v>453</v>
      </c>
      <c r="C52" s="108">
        <f>SUM(D52,E52,F52)</f>
        <v>396</v>
      </c>
      <c r="D52" s="109">
        <v>197</v>
      </c>
      <c r="E52" s="109">
        <v>116</v>
      </c>
      <c r="F52" s="109">
        <v>83</v>
      </c>
      <c r="G52" s="109">
        <v>0</v>
      </c>
      <c r="H52" s="109">
        <v>57</v>
      </c>
      <c r="I52" s="93"/>
      <c r="J52" s="47"/>
      <c r="K52" s="47"/>
      <c r="L52" s="47"/>
      <c r="M52" s="49"/>
    </row>
    <row r="53" spans="1:13" ht="12.75">
      <c r="A53" s="1" t="s">
        <v>273</v>
      </c>
      <c r="B53" s="85">
        <f>SUM(C53,G53,H53)</f>
        <v>405</v>
      </c>
      <c r="C53" s="108">
        <f>SUM(D53,E53,F53)</f>
        <v>362</v>
      </c>
      <c r="D53" s="109">
        <v>179</v>
      </c>
      <c r="E53" s="109">
        <v>117</v>
      </c>
      <c r="F53" s="109">
        <v>66</v>
      </c>
      <c r="G53" s="109">
        <v>0</v>
      </c>
      <c r="H53" s="109">
        <v>43</v>
      </c>
      <c r="I53" s="93"/>
      <c r="J53" s="47"/>
      <c r="K53" s="47"/>
      <c r="L53" s="47"/>
      <c r="M53" s="49"/>
    </row>
    <row r="54" spans="1:9" ht="12.75">
      <c r="A54" s="80" t="s">
        <v>384</v>
      </c>
      <c r="B54" s="85">
        <f aca="true" t="shared" si="4" ref="B54:H54">SUM(B52:B53)</f>
        <v>858</v>
      </c>
      <c r="C54" s="38">
        <f t="shared" si="4"/>
        <v>758</v>
      </c>
      <c r="D54" s="90">
        <f t="shared" si="4"/>
        <v>376</v>
      </c>
      <c r="E54" s="90">
        <f t="shared" si="4"/>
        <v>233</v>
      </c>
      <c r="F54" s="38">
        <f t="shared" si="4"/>
        <v>149</v>
      </c>
      <c r="G54" s="22">
        <f t="shared" si="4"/>
        <v>0</v>
      </c>
      <c r="H54" s="22">
        <f t="shared" si="4"/>
        <v>100</v>
      </c>
      <c r="I54" s="93"/>
    </row>
    <row r="55" spans="1:9" ht="12.75">
      <c r="A55" s="101"/>
      <c r="B55" s="100"/>
      <c r="C55" s="103"/>
      <c r="D55" s="102"/>
      <c r="E55" s="102"/>
      <c r="F55" s="103"/>
      <c r="G55" s="97"/>
      <c r="H55" s="93"/>
      <c r="I55" s="93"/>
    </row>
    <row r="56" spans="1:7" ht="12.75">
      <c r="A56" s="91"/>
      <c r="B56" s="91"/>
      <c r="C56" s="92"/>
      <c r="D56" s="91"/>
      <c r="E56" s="91"/>
      <c r="F56" s="91"/>
      <c r="G56" s="93"/>
    </row>
    <row r="57" spans="1:7" ht="51.75">
      <c r="A57" s="57" t="s">
        <v>409</v>
      </c>
      <c r="B57" s="4" t="s">
        <v>102</v>
      </c>
      <c r="C57" s="4" t="s">
        <v>410</v>
      </c>
      <c r="D57" s="161" t="s">
        <v>765</v>
      </c>
      <c r="E57" s="4" t="s">
        <v>105</v>
      </c>
      <c r="F57" s="4" t="s">
        <v>106</v>
      </c>
      <c r="G57" s="93"/>
    </row>
    <row r="58" spans="1:7" ht="12.75">
      <c r="A58" s="59" t="s">
        <v>107</v>
      </c>
      <c r="B58" s="56"/>
      <c r="C58" s="56" t="s">
        <v>108</v>
      </c>
      <c r="D58" s="56" t="s">
        <v>109</v>
      </c>
      <c r="E58" s="56"/>
      <c r="F58" s="56"/>
      <c r="G58" s="93"/>
    </row>
    <row r="59" spans="1:7" ht="12.75">
      <c r="A59" s="1" t="s">
        <v>8</v>
      </c>
      <c r="B59" s="85">
        <f>SUM(C59,E59,F59)</f>
        <v>369</v>
      </c>
      <c r="C59" s="86">
        <v>220</v>
      </c>
      <c r="D59" s="106">
        <v>220</v>
      </c>
      <c r="E59" s="86">
        <v>5</v>
      </c>
      <c r="F59" s="106">
        <v>144</v>
      </c>
      <c r="G59" s="93"/>
    </row>
    <row r="60" spans="1:7" ht="12.75">
      <c r="A60" s="80" t="s">
        <v>384</v>
      </c>
      <c r="B60" s="85">
        <f>SUM(C60,E60,F60)</f>
        <v>369</v>
      </c>
      <c r="C60" s="38">
        <f>SUM(C59)</f>
        <v>220</v>
      </c>
      <c r="D60" s="90">
        <f>SUM(D59)</f>
        <v>220</v>
      </c>
      <c r="E60" s="89">
        <f>SUM(E59)</f>
        <v>5</v>
      </c>
      <c r="F60" s="90">
        <f>SUM(F59)</f>
        <v>144</v>
      </c>
      <c r="G60" s="93"/>
    </row>
    <row r="61" spans="1:12" ht="12.75">
      <c r="A61" s="101"/>
      <c r="B61" s="100"/>
      <c r="C61" s="101"/>
      <c r="D61" s="99"/>
      <c r="E61" s="99"/>
      <c r="F61" s="99"/>
      <c r="G61" s="101"/>
      <c r="H61" s="99"/>
      <c r="I61" s="110"/>
      <c r="J61" s="110"/>
      <c r="K61" s="110"/>
      <c r="L61" s="110"/>
    </row>
    <row r="62" spans="1:12" ht="12.75">
      <c r="A62" s="83"/>
      <c r="B62" s="83"/>
      <c r="C62" s="84"/>
      <c r="D62" s="83"/>
      <c r="E62" s="83"/>
      <c r="F62" s="83"/>
      <c r="G62" s="83"/>
      <c r="H62" s="93"/>
      <c r="I62" s="93"/>
      <c r="J62" s="93"/>
      <c r="K62" s="93"/>
      <c r="L62" s="93"/>
    </row>
    <row r="63" spans="1:12" ht="63.75" customHeight="1">
      <c r="A63" s="55" t="s">
        <v>411</v>
      </c>
      <c r="B63" s="13" t="s">
        <v>102</v>
      </c>
      <c r="C63" s="13" t="s">
        <v>412</v>
      </c>
      <c r="D63" s="162" t="s">
        <v>412</v>
      </c>
      <c r="E63" s="13" t="s">
        <v>413</v>
      </c>
      <c r="F63" s="13" t="s">
        <v>105</v>
      </c>
      <c r="G63" s="13" t="s">
        <v>106</v>
      </c>
      <c r="H63" s="93"/>
      <c r="I63" s="93"/>
      <c r="J63" s="93"/>
      <c r="K63" s="93"/>
      <c r="L63" s="93"/>
    </row>
    <row r="64" spans="1:12" ht="12.75">
      <c r="A64" s="59" t="s">
        <v>107</v>
      </c>
      <c r="B64" s="56"/>
      <c r="C64" s="56" t="s">
        <v>108</v>
      </c>
      <c r="D64" s="56" t="s">
        <v>152</v>
      </c>
      <c r="E64" s="56" t="s">
        <v>110</v>
      </c>
      <c r="F64" s="56"/>
      <c r="G64" s="56"/>
      <c r="H64" s="93"/>
      <c r="I64" s="93"/>
      <c r="J64" s="93"/>
      <c r="K64" s="93"/>
      <c r="L64" s="93"/>
    </row>
    <row r="65" spans="1:12" ht="12.75">
      <c r="A65" s="1" t="s">
        <v>414</v>
      </c>
      <c r="B65" s="85">
        <f>SUM(C65,F65,G65)</f>
        <v>369</v>
      </c>
      <c r="C65" s="32">
        <f>SUM(D65,E65)</f>
        <v>314</v>
      </c>
      <c r="D65" s="163">
        <v>128</v>
      </c>
      <c r="E65" s="47">
        <v>186</v>
      </c>
      <c r="F65" s="163">
        <v>2</v>
      </c>
      <c r="G65" s="163">
        <v>53</v>
      </c>
      <c r="H65" s="93"/>
      <c r="I65" s="47"/>
      <c r="J65" s="47"/>
      <c r="K65" s="93"/>
      <c r="L65" s="93"/>
    </row>
    <row r="66" spans="1:12" ht="12.75">
      <c r="A66" s="80" t="s">
        <v>384</v>
      </c>
      <c r="B66" s="85">
        <v>369</v>
      </c>
      <c r="C66" s="22">
        <v>314</v>
      </c>
      <c r="D66" s="26">
        <v>128</v>
      </c>
      <c r="E66" s="26">
        <v>186</v>
      </c>
      <c r="F66" s="26">
        <v>2</v>
      </c>
      <c r="G66" s="26">
        <v>53</v>
      </c>
      <c r="H66" s="93"/>
      <c r="I66" s="93"/>
      <c r="J66" s="93"/>
      <c r="K66" s="93"/>
      <c r="L66" s="93"/>
    </row>
    <row r="67" spans="1:12" ht="24" customHeight="1">
      <c r="A67" s="101"/>
      <c r="B67" s="100"/>
      <c r="C67" s="103"/>
      <c r="D67" s="102"/>
      <c r="E67" s="102"/>
      <c r="F67" s="103"/>
      <c r="G67" s="112"/>
      <c r="H67" s="93"/>
      <c r="I67" s="93"/>
      <c r="J67" s="93"/>
      <c r="K67" s="93"/>
      <c r="L67" s="93"/>
    </row>
    <row r="68" spans="1:12" ht="12.75">
      <c r="A68" s="83"/>
      <c r="B68" s="83"/>
      <c r="C68" s="84"/>
      <c r="D68" s="83"/>
      <c r="E68" s="84"/>
      <c r="F68" s="83"/>
      <c r="G68" s="83"/>
      <c r="H68" s="84"/>
      <c r="I68" s="83"/>
      <c r="J68" s="83"/>
      <c r="K68" s="83"/>
      <c r="L68" s="83"/>
    </row>
    <row r="69" spans="1:22" ht="56.25" customHeight="1">
      <c r="A69" s="55" t="s">
        <v>415</v>
      </c>
      <c r="B69" s="13" t="s">
        <v>102</v>
      </c>
      <c r="C69" s="13" t="s">
        <v>416</v>
      </c>
      <c r="D69" s="162" t="s">
        <v>763</v>
      </c>
      <c r="E69" s="13" t="s">
        <v>416</v>
      </c>
      <c r="F69" s="13" t="s">
        <v>416</v>
      </c>
      <c r="G69" s="13" t="s">
        <v>417</v>
      </c>
      <c r="H69" s="162" t="s">
        <v>764</v>
      </c>
      <c r="I69" s="13" t="s">
        <v>417</v>
      </c>
      <c r="J69" s="13" t="s">
        <v>417</v>
      </c>
      <c r="K69" s="13" t="s">
        <v>105</v>
      </c>
      <c r="L69" s="13" t="s">
        <v>106</v>
      </c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12.75">
      <c r="A70" s="59" t="s">
        <v>379</v>
      </c>
      <c r="B70" s="56"/>
      <c r="C70" s="54" t="s">
        <v>108</v>
      </c>
      <c r="D70" s="54" t="s">
        <v>110</v>
      </c>
      <c r="E70" s="56" t="s">
        <v>111</v>
      </c>
      <c r="F70" s="56" t="s">
        <v>113</v>
      </c>
      <c r="G70" s="56" t="s">
        <v>108</v>
      </c>
      <c r="H70" s="56" t="s">
        <v>110</v>
      </c>
      <c r="I70" s="56" t="s">
        <v>111</v>
      </c>
      <c r="J70" s="56" t="s">
        <v>113</v>
      </c>
      <c r="K70" s="56"/>
      <c r="L70" s="56"/>
      <c r="N70" s="47"/>
      <c r="O70" s="47"/>
      <c r="P70" s="47"/>
      <c r="Q70" s="47"/>
      <c r="R70" s="47"/>
      <c r="S70" s="47"/>
      <c r="T70" s="47"/>
      <c r="U70" s="47"/>
      <c r="V70" s="49"/>
    </row>
    <row r="71" spans="1:22" ht="12.75">
      <c r="A71" s="1" t="s">
        <v>8</v>
      </c>
      <c r="B71" s="85">
        <f>SUM(C71,G71,K71,L71)</f>
        <v>738</v>
      </c>
      <c r="C71" s="86">
        <f>SUM(D71,E71,F71)</f>
        <v>298</v>
      </c>
      <c r="D71" s="23">
        <v>206</v>
      </c>
      <c r="E71" s="23">
        <v>50</v>
      </c>
      <c r="F71" s="23">
        <v>42</v>
      </c>
      <c r="G71" s="87">
        <f>SUM(H71,I71,J71)</f>
        <v>284</v>
      </c>
      <c r="H71" s="23">
        <v>198</v>
      </c>
      <c r="I71" s="23">
        <v>46</v>
      </c>
      <c r="J71" s="23">
        <v>40</v>
      </c>
      <c r="K71" s="23">
        <v>1</v>
      </c>
      <c r="L71" s="23">
        <v>155</v>
      </c>
      <c r="N71" s="47"/>
      <c r="O71" s="47"/>
      <c r="P71" s="47"/>
      <c r="Q71" s="49"/>
      <c r="R71" s="49"/>
      <c r="S71" s="49"/>
      <c r="T71" s="49"/>
      <c r="U71" s="49"/>
      <c r="V71" s="49"/>
    </row>
    <row r="72" spans="1:22" ht="12.75">
      <c r="A72" s="80" t="s">
        <v>384</v>
      </c>
      <c r="B72" s="88">
        <v>738</v>
      </c>
      <c r="C72" s="88">
        <v>298</v>
      </c>
      <c r="D72" s="89">
        <f>SUM(D71)</f>
        <v>206</v>
      </c>
      <c r="E72" s="89">
        <f>SUM(E71)</f>
        <v>50</v>
      </c>
      <c r="F72" s="90">
        <f>SUM(F71)</f>
        <v>42</v>
      </c>
      <c r="G72" s="111">
        <v>284</v>
      </c>
      <c r="H72" s="89">
        <f>SUM(H71)</f>
        <v>198</v>
      </c>
      <c r="I72" s="90">
        <f>SUM(I71)</f>
        <v>46</v>
      </c>
      <c r="J72" s="90">
        <f>SUM(J71)</f>
        <v>40</v>
      </c>
      <c r="K72" s="89">
        <f>SUM(K71)</f>
        <v>1</v>
      </c>
      <c r="L72" s="90">
        <f>SUM(L71)</f>
        <v>155</v>
      </c>
      <c r="N72" s="49"/>
      <c r="O72" s="49"/>
      <c r="P72" s="49"/>
      <c r="Q72" s="49"/>
      <c r="R72" s="49"/>
      <c r="S72" s="49"/>
      <c r="T72" s="49"/>
      <c r="U72" s="49"/>
      <c r="V72" s="49"/>
    </row>
    <row r="73" spans="1:22" ht="12.75">
      <c r="A73" s="101"/>
      <c r="B73" s="100"/>
      <c r="C73" s="103"/>
      <c r="D73" s="103"/>
      <c r="E73" s="103"/>
      <c r="F73" s="102"/>
      <c r="G73" s="102"/>
      <c r="H73" s="103"/>
      <c r="I73" s="102"/>
      <c r="J73" s="102"/>
      <c r="K73" s="103"/>
      <c r="L73" s="102"/>
      <c r="N73" s="49"/>
      <c r="O73" s="49"/>
      <c r="P73" s="49"/>
      <c r="Q73" s="49"/>
      <c r="R73" s="49"/>
      <c r="S73" s="49"/>
      <c r="T73" s="49"/>
      <c r="U73" s="49"/>
      <c r="V73" s="49"/>
    </row>
    <row r="74" spans="1:12" ht="12.75">
      <c r="A74" s="83"/>
      <c r="B74" s="83"/>
      <c r="C74" s="84"/>
      <c r="D74" s="81"/>
      <c r="E74" s="81"/>
      <c r="F74" s="84"/>
      <c r="G74" s="83"/>
      <c r="H74" s="84"/>
      <c r="I74" s="83"/>
      <c r="J74" s="93"/>
      <c r="K74" s="93"/>
      <c r="L74" s="93"/>
    </row>
    <row r="75" spans="1:9" ht="55.5" customHeight="1">
      <c r="A75" s="55" t="s">
        <v>418</v>
      </c>
      <c r="B75" s="13" t="s">
        <v>102</v>
      </c>
      <c r="C75" s="13" t="s">
        <v>419</v>
      </c>
      <c r="D75" s="13" t="s">
        <v>419</v>
      </c>
      <c r="E75" s="162" t="s">
        <v>762</v>
      </c>
      <c r="F75" s="13" t="s">
        <v>419</v>
      </c>
      <c r="G75" s="13" t="s">
        <v>419</v>
      </c>
      <c r="H75" s="13" t="s">
        <v>105</v>
      </c>
      <c r="I75" s="13" t="s">
        <v>106</v>
      </c>
    </row>
    <row r="76" spans="1:9" ht="12.75">
      <c r="A76" s="59" t="s">
        <v>107</v>
      </c>
      <c r="B76" s="56"/>
      <c r="C76" s="56" t="s">
        <v>108</v>
      </c>
      <c r="D76" s="56" t="s">
        <v>109</v>
      </c>
      <c r="E76" s="56" t="s">
        <v>110</v>
      </c>
      <c r="F76" s="56" t="s">
        <v>111</v>
      </c>
      <c r="G76" s="56" t="s">
        <v>113</v>
      </c>
      <c r="H76" s="74"/>
      <c r="I76" s="74"/>
    </row>
    <row r="77" spans="1:16" ht="12.75">
      <c r="A77" s="1" t="s">
        <v>420</v>
      </c>
      <c r="B77" s="85">
        <f>SUM(C77,H77,I77)</f>
        <v>369</v>
      </c>
      <c r="C77" s="108">
        <f>SUM(D77,E77,F77,G77)</f>
        <v>333</v>
      </c>
      <c r="D77" s="109">
        <v>97</v>
      </c>
      <c r="E77" s="109">
        <v>168</v>
      </c>
      <c r="F77" s="109">
        <v>41</v>
      </c>
      <c r="G77" s="109">
        <v>27</v>
      </c>
      <c r="H77" s="109">
        <v>3</v>
      </c>
      <c r="I77" s="109">
        <v>33</v>
      </c>
      <c r="L77" s="47"/>
      <c r="M77" s="47"/>
      <c r="N77" s="47"/>
      <c r="O77" s="47"/>
      <c r="P77" s="49"/>
    </row>
    <row r="78" spans="1:9" ht="12.75">
      <c r="A78" s="80" t="s">
        <v>384</v>
      </c>
      <c r="B78" s="85">
        <v>369</v>
      </c>
      <c r="C78" s="85">
        <v>333</v>
      </c>
      <c r="D78" s="90">
        <f aca="true" t="shared" si="5" ref="D78:I78">SUM(D77)</f>
        <v>97</v>
      </c>
      <c r="E78" s="90">
        <f t="shared" si="5"/>
        <v>168</v>
      </c>
      <c r="F78" s="89">
        <f t="shared" si="5"/>
        <v>41</v>
      </c>
      <c r="G78" s="22">
        <f t="shared" si="5"/>
        <v>27</v>
      </c>
      <c r="H78" s="22">
        <f t="shared" si="5"/>
        <v>3</v>
      </c>
      <c r="I78" s="22">
        <f t="shared" si="5"/>
        <v>33</v>
      </c>
    </row>
    <row r="79" spans="1:7" ht="12.75">
      <c r="A79" s="101"/>
      <c r="B79" s="100"/>
      <c r="C79" s="101"/>
      <c r="D79" s="99"/>
      <c r="E79" s="99"/>
      <c r="F79" s="101"/>
      <c r="G79" s="112"/>
    </row>
    <row r="80" spans="1:12" ht="12.75">
      <c r="A80" s="83"/>
      <c r="B80" s="83"/>
      <c r="C80" s="84"/>
      <c r="D80" s="81"/>
      <c r="E80" s="81"/>
      <c r="F80" s="84"/>
      <c r="G80" s="83"/>
      <c r="H80" s="83"/>
      <c r="I80" s="84"/>
      <c r="J80" s="81"/>
      <c r="K80" s="83"/>
      <c r="L80" s="83"/>
    </row>
    <row r="81" spans="1:12" ht="53.25" customHeight="1">
      <c r="A81" s="55" t="s">
        <v>421</v>
      </c>
      <c r="B81" s="13" t="s">
        <v>102</v>
      </c>
      <c r="C81" s="13" t="s">
        <v>422</v>
      </c>
      <c r="D81" s="13" t="s">
        <v>423</v>
      </c>
      <c r="E81" s="162" t="s">
        <v>424</v>
      </c>
      <c r="F81" s="13" t="s">
        <v>423</v>
      </c>
      <c r="G81" s="13" t="s">
        <v>425</v>
      </c>
      <c r="H81" s="13" t="s">
        <v>425</v>
      </c>
      <c r="I81" s="162" t="s">
        <v>761</v>
      </c>
      <c r="J81" s="13" t="s">
        <v>426</v>
      </c>
      <c r="K81" s="13" t="s">
        <v>105</v>
      </c>
      <c r="L81" s="13" t="s">
        <v>106</v>
      </c>
    </row>
    <row r="82" spans="1:22" ht="12.75">
      <c r="A82" s="59" t="s">
        <v>379</v>
      </c>
      <c r="B82" s="56"/>
      <c r="C82" s="56" t="s">
        <v>108</v>
      </c>
      <c r="D82" s="56" t="s">
        <v>109</v>
      </c>
      <c r="E82" s="56" t="s">
        <v>110</v>
      </c>
      <c r="F82" s="56" t="s">
        <v>111</v>
      </c>
      <c r="G82" s="56" t="s">
        <v>108</v>
      </c>
      <c r="H82" s="56" t="s">
        <v>109</v>
      </c>
      <c r="I82" s="56" t="s">
        <v>110</v>
      </c>
      <c r="J82" s="56" t="s">
        <v>111</v>
      </c>
      <c r="K82" s="56"/>
      <c r="L82" s="56"/>
      <c r="N82" s="49"/>
      <c r="O82" s="49"/>
      <c r="P82" s="49"/>
      <c r="Q82" s="49"/>
      <c r="R82" s="49"/>
      <c r="S82" s="49"/>
      <c r="T82" s="49"/>
      <c r="U82" s="49"/>
      <c r="V82" s="49"/>
    </row>
    <row r="83" spans="1:22" ht="12.75">
      <c r="A83" s="1" t="s">
        <v>9</v>
      </c>
      <c r="B83" s="85">
        <f>SUM(C83,G83,K83,L83)</f>
        <v>774</v>
      </c>
      <c r="C83" s="86">
        <f>SUM(D83,E83,F83)</f>
        <v>337</v>
      </c>
      <c r="D83" s="23">
        <v>166</v>
      </c>
      <c r="E83" s="23">
        <v>146</v>
      </c>
      <c r="F83" s="23">
        <v>25</v>
      </c>
      <c r="G83" s="87">
        <f>SUM(H83,I83,J83)</f>
        <v>328</v>
      </c>
      <c r="H83" s="23">
        <v>158</v>
      </c>
      <c r="I83" s="23">
        <v>140</v>
      </c>
      <c r="J83" s="23">
        <v>30</v>
      </c>
      <c r="K83" s="23">
        <v>1</v>
      </c>
      <c r="L83" s="23">
        <v>108</v>
      </c>
      <c r="N83" s="47"/>
      <c r="O83" s="47"/>
      <c r="P83" s="47"/>
      <c r="Q83" s="47"/>
      <c r="R83" s="47"/>
      <c r="S83" s="47"/>
      <c r="T83" s="47"/>
      <c r="U83" s="47"/>
      <c r="V83" s="49"/>
    </row>
    <row r="84" spans="1:22" ht="12.75">
      <c r="A84" s="1" t="s">
        <v>10</v>
      </c>
      <c r="B84" s="85">
        <f>SUM(C84,G84,K84,L84)</f>
        <v>578</v>
      </c>
      <c r="C84" s="86">
        <f>SUM(D84,E84,F84)</f>
        <v>260</v>
      </c>
      <c r="D84" s="23">
        <v>91</v>
      </c>
      <c r="E84" s="23">
        <v>141</v>
      </c>
      <c r="F84" s="23">
        <v>28</v>
      </c>
      <c r="G84" s="87">
        <f>SUM(H84,I84,J84)</f>
        <v>260</v>
      </c>
      <c r="H84" s="23">
        <v>85</v>
      </c>
      <c r="I84" s="23">
        <v>148</v>
      </c>
      <c r="J84" s="23">
        <v>27</v>
      </c>
      <c r="K84" s="23">
        <v>0</v>
      </c>
      <c r="L84" s="23">
        <v>58</v>
      </c>
      <c r="N84" s="47"/>
      <c r="O84" s="47"/>
      <c r="P84" s="47"/>
      <c r="Q84" s="47"/>
      <c r="R84" s="47"/>
      <c r="S84" s="47"/>
      <c r="T84" s="47"/>
      <c r="U84" s="47"/>
      <c r="V84" s="49"/>
    </row>
    <row r="85" spans="1:22" ht="12.75">
      <c r="A85" s="1" t="s">
        <v>11</v>
      </c>
      <c r="B85" s="85">
        <f>SUM(C85,G85,K85,L85)</f>
        <v>656</v>
      </c>
      <c r="C85" s="86">
        <f>SUM(D85,E85,F85)</f>
        <v>304</v>
      </c>
      <c r="D85" s="23">
        <v>137</v>
      </c>
      <c r="E85" s="23">
        <v>145</v>
      </c>
      <c r="F85" s="23">
        <v>22</v>
      </c>
      <c r="G85" s="87">
        <f>SUM(H85,I85,J85)</f>
        <v>290</v>
      </c>
      <c r="H85" s="23">
        <v>126</v>
      </c>
      <c r="I85" s="23">
        <v>145</v>
      </c>
      <c r="J85" s="23">
        <v>19</v>
      </c>
      <c r="K85" s="23">
        <v>0</v>
      </c>
      <c r="L85" s="23">
        <v>62</v>
      </c>
      <c r="N85" s="47"/>
      <c r="O85" s="47"/>
      <c r="P85" s="47"/>
      <c r="Q85" s="47"/>
      <c r="R85" s="47"/>
      <c r="S85" s="47"/>
      <c r="T85" s="47"/>
      <c r="U85" s="47"/>
      <c r="V85" s="49"/>
    </row>
    <row r="86" spans="1:22" ht="12.75">
      <c r="A86" s="1" t="s">
        <v>191</v>
      </c>
      <c r="B86" s="85">
        <f>SUM(C86,G86,K86,L86)</f>
        <v>142</v>
      </c>
      <c r="C86" s="86">
        <f>SUM(D86,E86,F86)</f>
        <v>64</v>
      </c>
      <c r="D86" s="23">
        <v>21</v>
      </c>
      <c r="E86" s="23">
        <v>32</v>
      </c>
      <c r="F86" s="23">
        <v>11</v>
      </c>
      <c r="G86" s="87">
        <f>SUM(H86,I86,J86)</f>
        <v>62</v>
      </c>
      <c r="H86" s="23">
        <v>20</v>
      </c>
      <c r="I86" s="23">
        <v>34</v>
      </c>
      <c r="J86" s="23">
        <v>8</v>
      </c>
      <c r="K86" s="23">
        <v>2</v>
      </c>
      <c r="L86" s="23">
        <v>14</v>
      </c>
      <c r="N86" s="47"/>
      <c r="O86" s="47"/>
      <c r="P86" s="47"/>
      <c r="Q86" s="47"/>
      <c r="R86" s="47"/>
      <c r="S86" s="47"/>
      <c r="T86" s="47"/>
      <c r="U86" s="47"/>
      <c r="V86" s="49"/>
    </row>
    <row r="87" spans="1:22" ht="12.75">
      <c r="A87" s="80" t="s">
        <v>384</v>
      </c>
      <c r="B87" s="85">
        <f aca="true" t="shared" si="6" ref="B87:L87">SUM(B83:B86)</f>
        <v>2150</v>
      </c>
      <c r="C87" s="38">
        <f t="shared" si="6"/>
        <v>965</v>
      </c>
      <c r="D87" s="90">
        <f t="shared" si="6"/>
        <v>415</v>
      </c>
      <c r="E87" s="90">
        <f t="shared" si="6"/>
        <v>464</v>
      </c>
      <c r="F87" s="90">
        <f t="shared" si="6"/>
        <v>86</v>
      </c>
      <c r="G87" s="146">
        <f t="shared" si="6"/>
        <v>940</v>
      </c>
      <c r="H87" s="90">
        <f t="shared" si="6"/>
        <v>389</v>
      </c>
      <c r="I87" s="89">
        <f t="shared" si="6"/>
        <v>467</v>
      </c>
      <c r="J87" s="90">
        <f t="shared" si="6"/>
        <v>84</v>
      </c>
      <c r="K87" s="89">
        <f t="shared" si="6"/>
        <v>3</v>
      </c>
      <c r="L87" s="22">
        <f t="shared" si="6"/>
        <v>242</v>
      </c>
      <c r="N87" s="49"/>
      <c r="O87" s="49"/>
      <c r="P87" s="49"/>
      <c r="Q87" s="49"/>
      <c r="R87" s="49"/>
      <c r="S87" s="49"/>
      <c r="T87" s="49"/>
      <c r="U87" s="49"/>
      <c r="V87" s="49"/>
    </row>
    <row r="88" spans="1:18" ht="12.75">
      <c r="A88" s="101"/>
      <c r="B88" s="100"/>
      <c r="C88" s="101"/>
      <c r="D88" s="99"/>
      <c r="E88" s="99"/>
      <c r="F88" s="101"/>
      <c r="G88" s="112"/>
      <c r="N88" s="49"/>
      <c r="O88" s="49"/>
      <c r="P88" s="49"/>
      <c r="Q88" s="49"/>
      <c r="R88" s="49"/>
    </row>
    <row r="89" spans="1:12" ht="12.75">
      <c r="A89" s="83"/>
      <c r="B89" s="83"/>
      <c r="C89" s="84"/>
      <c r="D89" s="81"/>
      <c r="E89" s="81"/>
      <c r="F89" s="84"/>
      <c r="G89" s="84"/>
      <c r="H89" s="83"/>
      <c r="I89" s="84"/>
      <c r="J89" s="81"/>
      <c r="K89" s="83"/>
      <c r="L89" s="83"/>
    </row>
    <row r="90" spans="1:22" ht="54.75" customHeight="1">
      <c r="A90" s="55" t="s">
        <v>427</v>
      </c>
      <c r="B90" s="13" t="s">
        <v>102</v>
      </c>
      <c r="C90" s="13" t="s">
        <v>428</v>
      </c>
      <c r="D90" s="13" t="s">
        <v>428</v>
      </c>
      <c r="E90" s="162" t="s">
        <v>759</v>
      </c>
      <c r="F90" s="13" t="s">
        <v>428</v>
      </c>
      <c r="G90" s="13" t="s">
        <v>429</v>
      </c>
      <c r="H90" s="13" t="s">
        <v>429</v>
      </c>
      <c r="I90" s="162" t="s">
        <v>760</v>
      </c>
      <c r="J90" s="13" t="s">
        <v>429</v>
      </c>
      <c r="K90" s="13" t="s">
        <v>105</v>
      </c>
      <c r="L90" s="13" t="s">
        <v>106</v>
      </c>
      <c r="N90" s="49"/>
      <c r="O90" s="49"/>
      <c r="P90" s="49"/>
      <c r="Q90" s="49"/>
      <c r="R90" s="49"/>
      <c r="S90" s="49"/>
      <c r="T90" s="49"/>
      <c r="U90" s="49"/>
      <c r="V90" s="49"/>
    </row>
    <row r="91" spans="1:22" ht="12.75">
      <c r="A91" s="59" t="s">
        <v>379</v>
      </c>
      <c r="B91" s="56"/>
      <c r="C91" s="56" t="s">
        <v>108</v>
      </c>
      <c r="D91" s="56" t="s">
        <v>109</v>
      </c>
      <c r="E91" s="56" t="s">
        <v>110</v>
      </c>
      <c r="F91" s="56" t="s">
        <v>111</v>
      </c>
      <c r="G91" s="56" t="s">
        <v>108</v>
      </c>
      <c r="H91" s="56" t="s">
        <v>109</v>
      </c>
      <c r="I91" s="56" t="s">
        <v>110</v>
      </c>
      <c r="J91" s="56" t="s">
        <v>111</v>
      </c>
      <c r="K91" s="56"/>
      <c r="L91" s="56"/>
      <c r="N91" s="47"/>
      <c r="O91" s="47"/>
      <c r="P91" s="47"/>
      <c r="Q91" s="47"/>
      <c r="R91" s="47"/>
      <c r="S91" s="47"/>
      <c r="T91" s="47"/>
      <c r="U91" s="47"/>
      <c r="V91" s="49"/>
    </row>
    <row r="92" spans="1:22" ht="12.75">
      <c r="A92" s="1" t="s">
        <v>9</v>
      </c>
      <c r="B92" s="85">
        <f>SUM(C92,G92,K92,L92)</f>
        <v>774</v>
      </c>
      <c r="C92" s="86">
        <f>SUM(D92,E92,F92)</f>
        <v>330</v>
      </c>
      <c r="D92" s="23">
        <v>166</v>
      </c>
      <c r="E92" s="23">
        <v>141</v>
      </c>
      <c r="F92" s="23">
        <v>23</v>
      </c>
      <c r="G92" s="86">
        <f>SUM(H92,I92,J92)</f>
        <v>310</v>
      </c>
      <c r="H92" s="23">
        <v>151</v>
      </c>
      <c r="I92" s="23">
        <v>139</v>
      </c>
      <c r="J92" s="23">
        <v>20</v>
      </c>
      <c r="K92" s="23">
        <v>2</v>
      </c>
      <c r="L92" s="23">
        <v>132</v>
      </c>
      <c r="N92" s="47"/>
      <c r="O92" s="47"/>
      <c r="P92" s="47"/>
      <c r="Q92" s="47"/>
      <c r="R92" s="47"/>
      <c r="S92" s="47"/>
      <c r="T92" s="47"/>
      <c r="U92" s="47"/>
      <c r="V92" s="49"/>
    </row>
    <row r="93" spans="1:22" ht="12.75">
      <c r="A93" s="1" t="s">
        <v>10</v>
      </c>
      <c r="B93" s="85">
        <f>SUM(C93,G93,K93,L93)</f>
        <v>578</v>
      </c>
      <c r="C93" s="86">
        <f>SUM(D93,E93,F93)</f>
        <v>252</v>
      </c>
      <c r="D93" s="23">
        <v>91</v>
      </c>
      <c r="E93" s="23">
        <v>137</v>
      </c>
      <c r="F93" s="23">
        <v>24</v>
      </c>
      <c r="G93" s="86">
        <f>SUM(H93,I93,J93)</f>
        <v>249</v>
      </c>
      <c r="H93" s="23">
        <v>85</v>
      </c>
      <c r="I93" s="23">
        <v>137</v>
      </c>
      <c r="J93" s="23">
        <v>27</v>
      </c>
      <c r="K93" s="23">
        <v>2</v>
      </c>
      <c r="L93" s="23">
        <v>75</v>
      </c>
      <c r="N93" s="47"/>
      <c r="O93" s="47"/>
      <c r="P93" s="47"/>
      <c r="Q93" s="47"/>
      <c r="R93" s="47"/>
      <c r="S93" s="47"/>
      <c r="T93" s="47"/>
      <c r="U93" s="47"/>
      <c r="V93" s="49"/>
    </row>
    <row r="94" spans="1:22" ht="12.75">
      <c r="A94" s="1" t="s">
        <v>11</v>
      </c>
      <c r="B94" s="85">
        <f>SUM(C94,G94,K94,L94)</f>
        <v>656</v>
      </c>
      <c r="C94" s="86">
        <f>SUM(D94,E94,F94)</f>
        <v>283</v>
      </c>
      <c r="D94" s="23">
        <v>124</v>
      </c>
      <c r="E94" s="23">
        <v>139</v>
      </c>
      <c r="F94" s="23">
        <v>20</v>
      </c>
      <c r="G94" s="86">
        <f>SUM(H94,I94,J94)</f>
        <v>284</v>
      </c>
      <c r="H94" s="23">
        <v>123</v>
      </c>
      <c r="I94" s="23">
        <v>140</v>
      </c>
      <c r="J94" s="23">
        <v>21</v>
      </c>
      <c r="K94" s="23">
        <v>2</v>
      </c>
      <c r="L94" s="23">
        <v>87</v>
      </c>
      <c r="N94" s="47"/>
      <c r="O94" s="47"/>
      <c r="P94" s="47"/>
      <c r="Q94" s="47"/>
      <c r="R94" s="47"/>
      <c r="S94" s="47"/>
      <c r="T94" s="47"/>
      <c r="U94" s="47"/>
      <c r="V94" s="49"/>
    </row>
    <row r="95" spans="1:22" ht="12.75">
      <c r="A95" s="1" t="s">
        <v>191</v>
      </c>
      <c r="B95" s="85">
        <f>SUM(C95,G95,K95,L95)</f>
        <v>142</v>
      </c>
      <c r="C95" s="86">
        <f>SUM(D95,E95,F95)</f>
        <v>62</v>
      </c>
      <c r="D95" s="23">
        <v>20</v>
      </c>
      <c r="E95" s="23">
        <v>34</v>
      </c>
      <c r="F95" s="23">
        <v>8</v>
      </c>
      <c r="G95" s="86">
        <f>SUM(H95,I95,J95)</f>
        <v>66</v>
      </c>
      <c r="H95" s="23">
        <v>21</v>
      </c>
      <c r="I95" s="23">
        <v>37</v>
      </c>
      <c r="J95" s="23">
        <v>8</v>
      </c>
      <c r="K95" s="23">
        <v>1</v>
      </c>
      <c r="L95" s="23">
        <v>13</v>
      </c>
      <c r="N95" s="49"/>
      <c r="O95" s="49"/>
      <c r="P95" s="49"/>
      <c r="Q95" s="49"/>
      <c r="R95" s="49"/>
      <c r="S95" s="49"/>
      <c r="T95" s="49"/>
      <c r="U95" s="49"/>
      <c r="V95" s="49"/>
    </row>
    <row r="96" spans="1:12" ht="12.75">
      <c r="A96" s="80" t="s">
        <v>384</v>
      </c>
      <c r="B96" s="85">
        <f>SUM(B92,B93,B94,B95)</f>
        <v>2150</v>
      </c>
      <c r="C96" s="147">
        <f>SUM(D96,E96,F96)</f>
        <v>927</v>
      </c>
      <c r="D96" s="90">
        <f aca="true" t="shared" si="7" ref="D96:L96">SUM(D92:D95)</f>
        <v>401</v>
      </c>
      <c r="E96" s="90">
        <f t="shared" si="7"/>
        <v>451</v>
      </c>
      <c r="F96" s="90">
        <f t="shared" si="7"/>
        <v>75</v>
      </c>
      <c r="G96" s="90">
        <f t="shared" si="7"/>
        <v>909</v>
      </c>
      <c r="H96" s="90">
        <f t="shared" si="7"/>
        <v>380</v>
      </c>
      <c r="I96" s="90">
        <f t="shared" si="7"/>
        <v>453</v>
      </c>
      <c r="J96" s="90">
        <f t="shared" si="7"/>
        <v>76</v>
      </c>
      <c r="K96" s="89">
        <f t="shared" si="7"/>
        <v>7</v>
      </c>
      <c r="L96" s="22">
        <f t="shared" si="7"/>
        <v>307</v>
      </c>
    </row>
    <row r="97" spans="17:18" ht="12.75">
      <c r="Q97" s="93"/>
      <c r="R97" s="93"/>
    </row>
    <row r="98" spans="1:7" ht="56.25" customHeight="1">
      <c r="A98" s="57" t="s">
        <v>430</v>
      </c>
      <c r="B98" s="4" t="s">
        <v>102</v>
      </c>
      <c r="C98" s="4" t="s">
        <v>431</v>
      </c>
      <c r="D98" s="4" t="s">
        <v>431</v>
      </c>
      <c r="E98" s="161" t="s">
        <v>758</v>
      </c>
      <c r="F98" s="4" t="s">
        <v>105</v>
      </c>
      <c r="G98" s="4" t="s">
        <v>106</v>
      </c>
    </row>
    <row r="99" spans="1:7" ht="12.75">
      <c r="A99" s="59" t="s">
        <v>107</v>
      </c>
      <c r="B99" s="56"/>
      <c r="C99" s="56" t="s">
        <v>108</v>
      </c>
      <c r="D99" s="56" t="s">
        <v>109</v>
      </c>
      <c r="E99" s="56" t="s">
        <v>110</v>
      </c>
      <c r="F99" s="16"/>
      <c r="G99" s="16"/>
    </row>
    <row r="100" spans="1:18" ht="12.75">
      <c r="A100" s="1" t="s">
        <v>13</v>
      </c>
      <c r="B100" s="85">
        <f>SUM(C100,F100,G100)</f>
        <v>200</v>
      </c>
      <c r="C100" s="86">
        <f>SUM(D100,E100)</f>
        <v>187</v>
      </c>
      <c r="D100" s="86">
        <v>79</v>
      </c>
      <c r="E100" s="114">
        <v>108</v>
      </c>
      <c r="F100" s="87">
        <v>0</v>
      </c>
      <c r="G100" s="86">
        <v>13</v>
      </c>
      <c r="H100" s="102"/>
      <c r="I100" s="102"/>
      <c r="J100" s="102"/>
      <c r="K100" s="103"/>
      <c r="L100" s="102"/>
      <c r="M100" s="102"/>
      <c r="N100" s="103"/>
      <c r="O100" s="102"/>
      <c r="P100" s="102"/>
      <c r="Q100" s="103"/>
      <c r="R100" s="112"/>
    </row>
    <row r="101" spans="1:18" ht="12.75">
      <c r="A101" s="80" t="s">
        <v>384</v>
      </c>
      <c r="B101" s="85">
        <v>200</v>
      </c>
      <c r="C101" s="88">
        <v>187</v>
      </c>
      <c r="D101" s="89">
        <f>SUM(D100)</f>
        <v>79</v>
      </c>
      <c r="E101" s="22">
        <f>SUM(E100)</f>
        <v>108</v>
      </c>
      <c r="F101" s="89">
        <f>SUM(F100)</f>
        <v>0</v>
      </c>
      <c r="G101" s="22">
        <f>SUM(G100)</f>
        <v>13</v>
      </c>
      <c r="H101" s="91"/>
      <c r="I101" s="93"/>
      <c r="J101" s="93"/>
      <c r="K101" s="93"/>
      <c r="L101" s="93"/>
      <c r="M101" s="93"/>
      <c r="N101" s="93"/>
      <c r="O101" s="93"/>
      <c r="P101" s="93"/>
      <c r="Q101" s="93"/>
      <c r="R101" s="93"/>
    </row>
    <row r="102" spans="1:18" ht="12.75">
      <c r="A102" s="94"/>
      <c r="B102" s="95"/>
      <c r="C102" s="95"/>
      <c r="D102" s="95"/>
      <c r="E102" s="95"/>
      <c r="F102" s="95"/>
      <c r="G102" s="95"/>
      <c r="H102" s="95"/>
      <c r="I102" s="93"/>
      <c r="J102" s="93"/>
      <c r="K102" s="93"/>
      <c r="L102" s="93"/>
      <c r="M102" s="93"/>
      <c r="N102" s="93"/>
      <c r="O102" s="93"/>
      <c r="P102" s="93"/>
      <c r="Q102" s="93"/>
      <c r="R102" s="93"/>
    </row>
    <row r="103" spans="1:20" ht="56.25" customHeight="1">
      <c r="A103" s="57" t="s">
        <v>432</v>
      </c>
      <c r="B103" s="4" t="s">
        <v>102</v>
      </c>
      <c r="C103" s="4" t="s">
        <v>433</v>
      </c>
      <c r="D103" s="4" t="s">
        <v>433</v>
      </c>
      <c r="E103" s="161" t="s">
        <v>756</v>
      </c>
      <c r="F103" s="4" t="s">
        <v>105</v>
      </c>
      <c r="G103" s="4" t="s">
        <v>106</v>
      </c>
      <c r="H103" s="96"/>
      <c r="I103" s="96"/>
      <c r="J103" s="96"/>
      <c r="K103" s="93"/>
      <c r="L103" s="93"/>
      <c r="M103" s="93"/>
      <c r="N103" s="93"/>
      <c r="O103" s="93"/>
      <c r="P103" s="93"/>
      <c r="Q103" s="93"/>
      <c r="R103" s="93"/>
      <c r="S103" s="93"/>
      <c r="T103" s="93"/>
    </row>
    <row r="104" spans="1:18" ht="12.75">
      <c r="A104" s="59" t="s">
        <v>107</v>
      </c>
      <c r="B104" s="56"/>
      <c r="C104" s="56" t="s">
        <v>108</v>
      </c>
      <c r="D104" s="56" t="s">
        <v>109</v>
      </c>
      <c r="E104" s="56" t="s">
        <v>110</v>
      </c>
      <c r="F104" s="115"/>
      <c r="G104" s="116"/>
      <c r="H104" s="99"/>
      <c r="I104" s="93"/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1:18" ht="12.75">
      <c r="A105" s="1" t="s">
        <v>13</v>
      </c>
      <c r="B105" s="85">
        <f>SUM(C105,F105,G105)</f>
        <v>200</v>
      </c>
      <c r="C105" s="86">
        <f>SUM(D105,E105)</f>
        <v>182</v>
      </c>
      <c r="D105" s="23">
        <v>76</v>
      </c>
      <c r="E105" s="23">
        <v>106</v>
      </c>
      <c r="F105" s="117">
        <v>0</v>
      </c>
      <c r="G105" s="23">
        <v>18</v>
      </c>
      <c r="H105" s="99"/>
      <c r="I105" s="93"/>
      <c r="J105" s="93"/>
      <c r="K105" s="93"/>
      <c r="L105" s="93"/>
      <c r="M105" s="93"/>
      <c r="N105" s="93"/>
      <c r="O105" s="93"/>
      <c r="P105" s="93"/>
      <c r="Q105" s="93"/>
      <c r="R105" s="93"/>
    </row>
    <row r="106" spans="1:18" ht="12.75">
      <c r="A106" s="80" t="s">
        <v>384</v>
      </c>
      <c r="B106" s="85">
        <v>200</v>
      </c>
      <c r="C106" s="85">
        <v>182</v>
      </c>
      <c r="D106" s="85">
        <v>76</v>
      </c>
      <c r="E106" s="22">
        <v>106</v>
      </c>
      <c r="F106" s="118">
        <v>0</v>
      </c>
      <c r="G106" s="85">
        <v>18</v>
      </c>
      <c r="H106" s="99"/>
      <c r="I106" s="93"/>
      <c r="J106" s="93"/>
      <c r="K106" s="93"/>
      <c r="L106" s="93"/>
      <c r="M106" s="93"/>
      <c r="N106" s="93"/>
      <c r="O106" s="93"/>
      <c r="P106" s="93"/>
      <c r="Q106" s="93"/>
      <c r="R106" s="93"/>
    </row>
    <row r="107" spans="1:18" ht="12.75">
      <c r="A107" s="83"/>
      <c r="B107" s="83"/>
      <c r="C107" s="84"/>
      <c r="D107" s="83"/>
      <c r="E107" s="83"/>
      <c r="F107" s="84"/>
      <c r="G107" s="83"/>
      <c r="H107" s="83"/>
      <c r="I107" s="83"/>
      <c r="J107" s="93"/>
      <c r="K107" s="93"/>
      <c r="L107" s="93"/>
      <c r="M107" s="93"/>
      <c r="N107" s="93"/>
      <c r="O107" s="93"/>
      <c r="P107" s="93"/>
      <c r="Q107" s="93"/>
      <c r="R107" s="93"/>
    </row>
    <row r="108" spans="1:19" ht="53.25" customHeight="1">
      <c r="A108" s="55" t="s">
        <v>434</v>
      </c>
      <c r="B108" s="13" t="s">
        <v>102</v>
      </c>
      <c r="C108" s="162" t="s">
        <v>436</v>
      </c>
      <c r="D108" s="162" t="s">
        <v>436</v>
      </c>
      <c r="E108" s="162" t="s">
        <v>435</v>
      </c>
      <c r="F108" s="13" t="s">
        <v>437</v>
      </c>
      <c r="G108" s="162" t="s">
        <v>755</v>
      </c>
      <c r="H108" s="13" t="s">
        <v>105</v>
      </c>
      <c r="I108" s="13" t="s">
        <v>106</v>
      </c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1:9" ht="12.75">
      <c r="A109" s="59" t="s">
        <v>379</v>
      </c>
      <c r="B109" s="56"/>
      <c r="C109" s="56" t="s">
        <v>108</v>
      </c>
      <c r="D109" s="56" t="s">
        <v>109</v>
      </c>
      <c r="E109" s="56" t="s">
        <v>110</v>
      </c>
      <c r="F109" s="56" t="s">
        <v>108</v>
      </c>
      <c r="G109" s="56" t="s">
        <v>109</v>
      </c>
      <c r="H109" s="56"/>
      <c r="I109" s="16"/>
    </row>
    <row r="110" spans="1:17" ht="12.75">
      <c r="A110" s="1" t="s">
        <v>13</v>
      </c>
      <c r="B110" s="88">
        <f>SUM(I110,F110,C110)</f>
        <v>400</v>
      </c>
      <c r="C110" s="86">
        <f>SUM(D110,E110)</f>
        <v>176</v>
      </c>
      <c r="D110" s="105">
        <v>75</v>
      </c>
      <c r="E110" s="105">
        <v>101</v>
      </c>
      <c r="F110" s="86">
        <f>SUM(G110)</f>
        <v>141</v>
      </c>
      <c r="G110" s="105">
        <v>141</v>
      </c>
      <c r="H110" s="86">
        <v>0</v>
      </c>
      <c r="I110" s="105">
        <v>83</v>
      </c>
      <c r="K110" s="47"/>
      <c r="L110" s="47"/>
      <c r="M110" s="47"/>
      <c r="N110" s="119"/>
      <c r="O110" s="47"/>
      <c r="P110" s="49"/>
      <c r="Q110" s="49"/>
    </row>
    <row r="111" spans="1:9" ht="12.75">
      <c r="A111" s="80" t="s">
        <v>384</v>
      </c>
      <c r="B111" s="88">
        <v>400</v>
      </c>
      <c r="C111" s="88">
        <v>176</v>
      </c>
      <c r="D111" s="111">
        <v>75</v>
      </c>
      <c r="E111" s="90">
        <f>SUM(E110)</f>
        <v>101</v>
      </c>
      <c r="F111" s="88">
        <v>141</v>
      </c>
      <c r="G111" s="89">
        <f>SUM(G110)</f>
        <v>141</v>
      </c>
      <c r="H111" s="89">
        <f>SUM(H110)</f>
        <v>0</v>
      </c>
      <c r="I111" s="22">
        <f>SUM(I110)</f>
        <v>83</v>
      </c>
    </row>
    <row r="112" spans="6:8" ht="12.75">
      <c r="F112" s="93"/>
      <c r="G112" s="93"/>
      <c r="H112" s="93"/>
    </row>
    <row r="113" spans="1:8" ht="12.75">
      <c r="A113" s="83"/>
      <c r="B113" s="83"/>
      <c r="C113" s="84"/>
      <c r="D113" s="84" t="s">
        <v>438</v>
      </c>
      <c r="E113" s="83"/>
      <c r="F113" s="83"/>
      <c r="G113" s="83"/>
      <c r="H113" s="93"/>
    </row>
    <row r="114" spans="1:7" ht="51" customHeight="1">
      <c r="A114" s="55" t="s">
        <v>439</v>
      </c>
      <c r="B114" s="13" t="s">
        <v>102</v>
      </c>
      <c r="C114" s="13" t="s">
        <v>440</v>
      </c>
      <c r="D114" s="162" t="s">
        <v>441</v>
      </c>
      <c r="E114" s="162" t="s">
        <v>757</v>
      </c>
      <c r="F114" s="13" t="s">
        <v>105</v>
      </c>
      <c r="G114" s="13" t="s">
        <v>106</v>
      </c>
    </row>
    <row r="115" spans="1:8" ht="12.75">
      <c r="A115" s="59" t="s">
        <v>107</v>
      </c>
      <c r="B115" s="56"/>
      <c r="C115" s="56" t="s">
        <v>108</v>
      </c>
      <c r="D115" s="56" t="s">
        <v>109</v>
      </c>
      <c r="E115" s="56" t="s">
        <v>110</v>
      </c>
      <c r="F115" s="56"/>
      <c r="G115" s="56"/>
      <c r="H115" s="93"/>
    </row>
    <row r="116" spans="1:8" ht="12.75">
      <c r="A116" s="1" t="s">
        <v>13</v>
      </c>
      <c r="B116" s="85">
        <f>SUM(C116,F116,G116)</f>
        <v>200</v>
      </c>
      <c r="C116" s="86">
        <f>SUM(D116,E116)</f>
        <v>177</v>
      </c>
      <c r="D116" s="23">
        <v>77</v>
      </c>
      <c r="E116" s="23">
        <v>100</v>
      </c>
      <c r="F116" s="23">
        <v>1</v>
      </c>
      <c r="G116" s="23">
        <v>22</v>
      </c>
      <c r="H116" s="93"/>
    </row>
    <row r="117" spans="1:8" ht="12.75">
      <c r="A117" s="80" t="s">
        <v>384</v>
      </c>
      <c r="B117" s="85">
        <v>200</v>
      </c>
      <c r="C117" s="88">
        <v>177</v>
      </c>
      <c r="D117" s="90">
        <f>SUM(D116)</f>
        <v>77</v>
      </c>
      <c r="E117" s="90">
        <f>SUM(E116)</f>
        <v>100</v>
      </c>
      <c r="F117" s="38">
        <f>SUM(F116)</f>
        <v>1</v>
      </c>
      <c r="G117" s="22">
        <f>SUM(G116)</f>
        <v>22</v>
      </c>
      <c r="H117" s="93"/>
    </row>
    <row r="118" spans="6:8" ht="12.75">
      <c r="F118" s="93"/>
      <c r="G118" s="93"/>
      <c r="H118" s="93"/>
    </row>
    <row r="119" spans="1:7" ht="22.5" customHeight="1">
      <c r="A119" s="83"/>
      <c r="B119" s="83"/>
      <c r="C119" s="84"/>
      <c r="D119" s="84" t="s">
        <v>438</v>
      </c>
      <c r="E119" s="83"/>
      <c r="F119" s="83"/>
      <c r="G119" s="110"/>
    </row>
    <row r="120" spans="1:6" ht="55.5" customHeight="1">
      <c r="A120" s="55" t="s">
        <v>442</v>
      </c>
      <c r="B120" s="13" t="s">
        <v>102</v>
      </c>
      <c r="C120" s="13" t="s">
        <v>443</v>
      </c>
      <c r="D120" s="162" t="s">
        <v>754</v>
      </c>
      <c r="E120" s="13" t="s">
        <v>105</v>
      </c>
      <c r="F120" s="13" t="s">
        <v>106</v>
      </c>
    </row>
    <row r="121" spans="1:6" ht="12.75">
      <c r="A121" s="59" t="s">
        <v>107</v>
      </c>
      <c r="B121" s="56"/>
      <c r="C121" s="56" t="s">
        <v>108</v>
      </c>
      <c r="D121" s="56" t="s">
        <v>109</v>
      </c>
      <c r="E121" s="56"/>
      <c r="F121" s="56"/>
    </row>
    <row r="122" spans="1:6" ht="12.75">
      <c r="A122" s="1" t="s">
        <v>13</v>
      </c>
      <c r="B122" s="85">
        <f>SUM(C122,E122,F122)</f>
        <v>200</v>
      </c>
      <c r="C122" s="108">
        <v>151</v>
      </c>
      <c r="D122" s="109">
        <v>151</v>
      </c>
      <c r="E122" s="109">
        <v>1</v>
      </c>
      <c r="F122" s="109">
        <v>48</v>
      </c>
    </row>
    <row r="123" spans="1:6" ht="12.75">
      <c r="A123" s="80" t="s">
        <v>384</v>
      </c>
      <c r="B123" s="85">
        <v>200</v>
      </c>
      <c r="C123" s="88">
        <v>151</v>
      </c>
      <c r="D123" s="90">
        <f>SUM(D122)</f>
        <v>151</v>
      </c>
      <c r="E123" s="38">
        <f>SUM(E122)</f>
        <v>1</v>
      </c>
      <c r="F123" s="22">
        <f>SUM(F122)</f>
        <v>48</v>
      </c>
    </row>
    <row r="124" spans="1:7" ht="12.75">
      <c r="A124" s="101"/>
      <c r="B124" s="100"/>
      <c r="C124" s="103"/>
      <c r="D124" s="102"/>
      <c r="E124" s="102"/>
      <c r="F124" s="103"/>
      <c r="G124" s="112"/>
    </row>
    <row r="125" spans="1:11" ht="57.75" customHeight="1">
      <c r="A125" s="57" t="s">
        <v>444</v>
      </c>
      <c r="B125" s="4" t="s">
        <v>102</v>
      </c>
      <c r="C125" s="4" t="s">
        <v>445</v>
      </c>
      <c r="D125" s="161" t="s">
        <v>445</v>
      </c>
      <c r="E125" s="161" t="s">
        <v>446</v>
      </c>
      <c r="F125" s="161" t="s">
        <v>752</v>
      </c>
      <c r="G125" s="4" t="s">
        <v>447</v>
      </c>
      <c r="H125" s="161" t="s">
        <v>753</v>
      </c>
      <c r="I125" s="4" t="s">
        <v>105</v>
      </c>
      <c r="J125" s="4" t="s">
        <v>106</v>
      </c>
      <c r="K125" s="93"/>
    </row>
    <row r="126" spans="1:18" ht="12.75">
      <c r="A126" s="59" t="s">
        <v>379</v>
      </c>
      <c r="B126" s="56"/>
      <c r="C126" s="56" t="s">
        <v>108</v>
      </c>
      <c r="D126" s="56" t="s">
        <v>109</v>
      </c>
      <c r="E126" s="56" t="s">
        <v>108</v>
      </c>
      <c r="F126" s="56" t="s">
        <v>110</v>
      </c>
      <c r="G126" s="56" t="s">
        <v>108</v>
      </c>
      <c r="H126" s="56" t="s">
        <v>110</v>
      </c>
      <c r="I126" s="56"/>
      <c r="J126" s="56"/>
      <c r="K126" s="93"/>
      <c r="L126" s="47"/>
      <c r="M126" s="47"/>
      <c r="N126" s="47"/>
      <c r="O126" s="47"/>
      <c r="P126" s="47"/>
      <c r="Q126" s="49"/>
      <c r="R126" s="49"/>
    </row>
    <row r="127" spans="1:10" ht="12.75">
      <c r="A127" s="1" t="s">
        <v>14</v>
      </c>
      <c r="B127" s="85">
        <f>SUM(C127,E127,G127,I127,J127)</f>
        <v>546</v>
      </c>
      <c r="C127" s="86">
        <v>115</v>
      </c>
      <c r="D127" s="23">
        <v>115</v>
      </c>
      <c r="E127" s="86">
        <v>159</v>
      </c>
      <c r="F127" s="23">
        <v>159</v>
      </c>
      <c r="G127" s="86">
        <v>240</v>
      </c>
      <c r="H127" s="23">
        <v>240</v>
      </c>
      <c r="I127" s="23">
        <v>2</v>
      </c>
      <c r="J127" s="23">
        <v>30</v>
      </c>
    </row>
    <row r="128" spans="1:10" ht="12.75">
      <c r="A128" s="80" t="s">
        <v>384</v>
      </c>
      <c r="B128" s="88">
        <v>546</v>
      </c>
      <c r="C128" s="88">
        <v>115</v>
      </c>
      <c r="D128" s="89">
        <f>SUM(D127)</f>
        <v>115</v>
      </c>
      <c r="E128" s="88">
        <v>159</v>
      </c>
      <c r="F128" s="89">
        <f>SUM(F127)</f>
        <v>159</v>
      </c>
      <c r="G128" s="88">
        <v>240</v>
      </c>
      <c r="H128" s="89">
        <f>SUM(H127)</f>
        <v>240</v>
      </c>
      <c r="I128" s="22">
        <f>SUM(I127)</f>
        <v>2</v>
      </c>
      <c r="J128" s="22">
        <f>SUM(J127)</f>
        <v>30</v>
      </c>
    </row>
    <row r="129" spans="1:8" ht="12.75">
      <c r="A129" s="101"/>
      <c r="B129" s="100"/>
      <c r="C129" s="101"/>
      <c r="D129" s="99"/>
      <c r="E129" s="99"/>
      <c r="F129" s="101"/>
      <c r="G129" s="113"/>
      <c r="H129" s="93"/>
    </row>
    <row r="130" spans="1:9" ht="53.25" customHeight="1">
      <c r="A130" s="57" t="s">
        <v>448</v>
      </c>
      <c r="B130" s="4" t="s">
        <v>102</v>
      </c>
      <c r="C130" s="4" t="s">
        <v>449</v>
      </c>
      <c r="D130" s="161" t="s">
        <v>751</v>
      </c>
      <c r="E130" s="4" t="s">
        <v>105</v>
      </c>
      <c r="F130" s="4" t="s">
        <v>106</v>
      </c>
      <c r="I130" s="93"/>
    </row>
    <row r="131" spans="1:9" ht="12.75">
      <c r="A131" s="59" t="s">
        <v>107</v>
      </c>
      <c r="B131" s="56"/>
      <c r="C131" s="56" t="s">
        <v>108</v>
      </c>
      <c r="D131" s="56" t="s">
        <v>109</v>
      </c>
      <c r="E131" s="56"/>
      <c r="F131" s="56"/>
      <c r="I131" s="93"/>
    </row>
    <row r="132" spans="1:6" ht="12.75">
      <c r="A132" s="1" t="s">
        <v>14</v>
      </c>
      <c r="B132" s="85">
        <f>SUM(C132,E132,F132)</f>
        <v>273</v>
      </c>
      <c r="C132" s="120">
        <v>233</v>
      </c>
      <c r="D132" s="109">
        <v>233</v>
      </c>
      <c r="E132" s="109">
        <v>0</v>
      </c>
      <c r="F132" s="109">
        <v>40</v>
      </c>
    </row>
    <row r="133" spans="1:6" ht="12.75">
      <c r="A133" s="80" t="s">
        <v>384</v>
      </c>
      <c r="B133" s="85">
        <v>273</v>
      </c>
      <c r="C133" s="85">
        <f>SUM(C132)</f>
        <v>233</v>
      </c>
      <c r="D133" s="38">
        <f>SUM(D132)</f>
        <v>233</v>
      </c>
      <c r="E133" s="38">
        <f>SUM(E132)</f>
        <v>0</v>
      </c>
      <c r="F133" s="22">
        <f>SUM(F132)</f>
        <v>40</v>
      </c>
    </row>
    <row r="134" spans="1:7" ht="12.75">
      <c r="A134" s="121"/>
      <c r="B134" s="122"/>
      <c r="C134" s="121"/>
      <c r="D134" s="121"/>
      <c r="E134" s="121"/>
      <c r="F134" s="121"/>
      <c r="G134" s="121"/>
    </row>
    <row r="135" spans="1:6" ht="12.75">
      <c r="A135" s="83"/>
      <c r="B135" s="83"/>
      <c r="C135" s="84"/>
      <c r="D135" s="83"/>
      <c r="E135" s="123"/>
      <c r="F135" s="83"/>
    </row>
    <row r="136" spans="1:6" ht="54" customHeight="1">
      <c r="A136" s="55" t="s">
        <v>450</v>
      </c>
      <c r="B136" s="13" t="s">
        <v>102</v>
      </c>
      <c r="C136" s="13" t="s">
        <v>451</v>
      </c>
      <c r="D136" s="162" t="s">
        <v>750</v>
      </c>
      <c r="E136" s="13" t="s">
        <v>105</v>
      </c>
      <c r="F136" s="13" t="s">
        <v>106</v>
      </c>
    </row>
    <row r="137" spans="1:6" ht="12.75">
      <c r="A137" s="59" t="s">
        <v>107</v>
      </c>
      <c r="B137" s="56"/>
      <c r="C137" s="56" t="s">
        <v>108</v>
      </c>
      <c r="D137" s="56" t="s">
        <v>109</v>
      </c>
      <c r="E137" s="56"/>
      <c r="F137" s="56"/>
    </row>
    <row r="138" spans="1:6" ht="12.75">
      <c r="A138" s="1" t="s">
        <v>452</v>
      </c>
      <c r="B138" s="85">
        <f>SUM(C138,E138,F138)</f>
        <v>142</v>
      </c>
      <c r="C138" s="86">
        <v>112</v>
      </c>
      <c r="D138" s="23">
        <v>112</v>
      </c>
      <c r="E138" s="23">
        <v>1</v>
      </c>
      <c r="F138" s="23">
        <v>29</v>
      </c>
    </row>
    <row r="139" spans="1:6" ht="12.75">
      <c r="A139" s="1" t="s">
        <v>16</v>
      </c>
      <c r="B139" s="85">
        <f>SUM(C139,E139,F139)</f>
        <v>193</v>
      </c>
      <c r="C139" s="86">
        <v>119</v>
      </c>
      <c r="D139" s="23">
        <v>119</v>
      </c>
      <c r="E139" s="23">
        <v>0</v>
      </c>
      <c r="F139" s="23">
        <v>74</v>
      </c>
    </row>
    <row r="140" spans="1:6" ht="12.75">
      <c r="A140" s="80" t="s">
        <v>384</v>
      </c>
      <c r="B140" s="85">
        <v>335</v>
      </c>
      <c r="C140" s="38">
        <f>SUM(C138:C139)</f>
        <v>231</v>
      </c>
      <c r="D140" s="90">
        <f>SUM(D138:D139)</f>
        <v>231</v>
      </c>
      <c r="E140" s="38">
        <f>SUM(E138:E139)</f>
        <v>1</v>
      </c>
      <c r="F140" s="22">
        <f>SUM(F138:F139)</f>
        <v>103</v>
      </c>
    </row>
    <row r="142" spans="1:7" ht="57" customHeight="1">
      <c r="A142" s="57" t="s">
        <v>453</v>
      </c>
      <c r="B142" s="4" t="s">
        <v>102</v>
      </c>
      <c r="C142" s="4" t="s">
        <v>454</v>
      </c>
      <c r="D142" s="161" t="s">
        <v>749</v>
      </c>
      <c r="E142" s="4" t="s">
        <v>454</v>
      </c>
      <c r="F142" s="4" t="s">
        <v>105</v>
      </c>
      <c r="G142" s="4" t="s">
        <v>106</v>
      </c>
    </row>
    <row r="143" spans="1:7" ht="12.75">
      <c r="A143" s="59" t="s">
        <v>107</v>
      </c>
      <c r="B143" s="56"/>
      <c r="C143" s="56" t="s">
        <v>108</v>
      </c>
      <c r="D143" s="56" t="s">
        <v>110</v>
      </c>
      <c r="E143" s="56" t="s">
        <v>111</v>
      </c>
      <c r="F143" s="56"/>
      <c r="G143" s="56"/>
    </row>
    <row r="144" spans="1:11" ht="12.75">
      <c r="A144" s="1" t="s">
        <v>452</v>
      </c>
      <c r="B144" s="85">
        <f>SUM(C144,F144,G144)</f>
        <v>142</v>
      </c>
      <c r="C144" s="86">
        <f>SUM(D144,E144)</f>
        <v>115</v>
      </c>
      <c r="D144" s="23">
        <v>82</v>
      </c>
      <c r="E144" s="23">
        <v>33</v>
      </c>
      <c r="F144" s="33">
        <v>0</v>
      </c>
      <c r="G144" s="23">
        <v>27</v>
      </c>
      <c r="I144" s="47"/>
      <c r="J144" s="47"/>
      <c r="K144" s="49"/>
    </row>
    <row r="145" spans="1:11" ht="12.75">
      <c r="A145" s="1" t="s">
        <v>16</v>
      </c>
      <c r="B145" s="85">
        <f>SUM(C145,F145,G145)</f>
        <v>193</v>
      </c>
      <c r="C145" s="86">
        <f>SUM(D145,E145)</f>
        <v>134</v>
      </c>
      <c r="D145" s="23">
        <v>112</v>
      </c>
      <c r="E145" s="23">
        <v>22</v>
      </c>
      <c r="F145" s="33">
        <v>0</v>
      </c>
      <c r="G145" s="23">
        <v>59</v>
      </c>
      <c r="I145" s="47"/>
      <c r="J145" s="47"/>
      <c r="K145" s="49"/>
    </row>
    <row r="146" spans="1:11" ht="12.75">
      <c r="A146" s="80" t="s">
        <v>384</v>
      </c>
      <c r="B146" s="85">
        <f>SUM(B144,B145)</f>
        <v>335</v>
      </c>
      <c r="C146" s="89">
        <f>SUM(C144:C145)</f>
        <v>249</v>
      </c>
      <c r="D146" s="89">
        <f>SUM(D144:D145)</f>
        <v>194</v>
      </c>
      <c r="E146" s="22">
        <f>SUM(E144:E145)</f>
        <v>55</v>
      </c>
      <c r="F146" s="22">
        <f>SUM(F144:F145)</f>
        <v>0</v>
      </c>
      <c r="G146" s="22">
        <f>SUM(G144:G145)</f>
        <v>86</v>
      </c>
      <c r="I146" s="49"/>
      <c r="J146" s="49"/>
      <c r="K146" s="49"/>
    </row>
    <row r="148" spans="1:6" ht="63" customHeight="1">
      <c r="A148" s="57" t="s">
        <v>455</v>
      </c>
      <c r="B148" s="4" t="s">
        <v>102</v>
      </c>
      <c r="C148" s="4" t="s">
        <v>456</v>
      </c>
      <c r="D148" s="161" t="s">
        <v>748</v>
      </c>
      <c r="E148" s="4" t="s">
        <v>105</v>
      </c>
      <c r="F148" s="4" t="s">
        <v>106</v>
      </c>
    </row>
    <row r="149" spans="1:6" ht="12.75">
      <c r="A149" s="59" t="s">
        <v>107</v>
      </c>
      <c r="B149" s="56"/>
      <c r="C149" s="56" t="s">
        <v>108</v>
      </c>
      <c r="D149" s="56" t="s">
        <v>110</v>
      </c>
      <c r="E149" s="56"/>
      <c r="F149" s="56"/>
    </row>
    <row r="150" spans="1:6" ht="12.75">
      <c r="A150" s="1" t="s">
        <v>452</v>
      </c>
      <c r="B150" s="85">
        <f>SUM(C150,E150,F150)</f>
        <v>142</v>
      </c>
      <c r="C150" s="86">
        <v>103</v>
      </c>
      <c r="D150" s="23">
        <v>103</v>
      </c>
      <c r="E150" s="23">
        <v>0</v>
      </c>
      <c r="F150" s="23">
        <v>39</v>
      </c>
    </row>
    <row r="151" spans="1:6" ht="12.75">
      <c r="A151" s="1" t="s">
        <v>16</v>
      </c>
      <c r="B151" s="85">
        <f>SUM(C151,F151,E151)</f>
        <v>193</v>
      </c>
      <c r="C151" s="86">
        <v>123</v>
      </c>
      <c r="D151" s="23">
        <v>123</v>
      </c>
      <c r="E151" s="23">
        <v>0</v>
      </c>
      <c r="F151" s="23">
        <v>70</v>
      </c>
    </row>
    <row r="152" spans="1:6" ht="12.75">
      <c r="A152" s="80" t="s">
        <v>384</v>
      </c>
      <c r="B152" s="85">
        <f>SUM(B150:B151)</f>
        <v>335</v>
      </c>
      <c r="C152" s="88">
        <v>226</v>
      </c>
      <c r="D152" s="85">
        <f>SUM(D150:D151)</f>
        <v>226</v>
      </c>
      <c r="E152" s="22">
        <f>SUM(E150:E151)</f>
        <v>0</v>
      </c>
      <c r="F152" s="22">
        <f>SUM(F150:F151)</f>
        <v>109</v>
      </c>
    </row>
    <row r="154" spans="1:17" ht="57.75" customHeight="1">
      <c r="A154" s="153" t="s">
        <v>457</v>
      </c>
      <c r="B154" s="4" t="s">
        <v>102</v>
      </c>
      <c r="C154" s="4" t="s">
        <v>458</v>
      </c>
      <c r="D154" s="161" t="s">
        <v>746</v>
      </c>
      <c r="E154" s="4" t="s">
        <v>459</v>
      </c>
      <c r="F154" s="161" t="s">
        <v>747</v>
      </c>
      <c r="G154" s="4" t="s">
        <v>459</v>
      </c>
      <c r="H154" s="4" t="s">
        <v>105</v>
      </c>
      <c r="I154" s="4" t="s">
        <v>106</v>
      </c>
      <c r="K154" s="49"/>
      <c r="L154" s="49"/>
      <c r="M154" s="49"/>
      <c r="N154" s="49"/>
      <c r="O154" s="49"/>
      <c r="P154" s="49"/>
      <c r="Q154" s="49"/>
    </row>
    <row r="155" spans="1:17" ht="12.75">
      <c r="A155" s="59" t="s">
        <v>379</v>
      </c>
      <c r="B155" s="56"/>
      <c r="C155" s="56" t="s">
        <v>108</v>
      </c>
      <c r="D155" s="56" t="s">
        <v>109</v>
      </c>
      <c r="E155" s="56" t="s">
        <v>108</v>
      </c>
      <c r="F155" s="56" t="s">
        <v>110</v>
      </c>
      <c r="G155" s="56" t="s">
        <v>111</v>
      </c>
      <c r="H155" s="74"/>
      <c r="I155" s="74"/>
      <c r="K155" s="47"/>
      <c r="L155" s="47"/>
      <c r="M155" s="47"/>
      <c r="N155" s="47"/>
      <c r="O155" s="47"/>
      <c r="P155" s="49"/>
      <c r="Q155" s="49"/>
    </row>
    <row r="156" spans="1:17" ht="12.75">
      <c r="A156" s="1" t="s">
        <v>452</v>
      </c>
      <c r="B156" s="85">
        <f>SUM(C156,E156,H156,I156)</f>
        <v>284</v>
      </c>
      <c r="C156" s="86">
        <v>103</v>
      </c>
      <c r="D156" s="23">
        <v>103</v>
      </c>
      <c r="E156" s="86">
        <f>SUM(F156,G156)</f>
        <v>102</v>
      </c>
      <c r="F156" s="23">
        <v>76</v>
      </c>
      <c r="G156" s="23">
        <v>26</v>
      </c>
      <c r="H156" s="23">
        <v>1</v>
      </c>
      <c r="I156" s="23">
        <v>78</v>
      </c>
      <c r="K156" s="47"/>
      <c r="L156" s="47"/>
      <c r="M156" s="47"/>
      <c r="N156" s="47"/>
      <c r="O156" s="47"/>
      <c r="P156" s="47"/>
      <c r="Q156" s="49"/>
    </row>
    <row r="157" spans="1:17" ht="12.75">
      <c r="A157" s="1" t="s">
        <v>16</v>
      </c>
      <c r="B157" s="85">
        <f>SUM(C157,E157,H157,I157)</f>
        <v>386</v>
      </c>
      <c r="C157" s="86">
        <v>96</v>
      </c>
      <c r="D157" s="23">
        <v>96</v>
      </c>
      <c r="E157" s="86">
        <f>SUM(F157,G157)</f>
        <v>126</v>
      </c>
      <c r="F157" s="23">
        <v>109</v>
      </c>
      <c r="G157" s="23">
        <v>17</v>
      </c>
      <c r="H157" s="23">
        <v>0</v>
      </c>
      <c r="I157" s="23">
        <v>164</v>
      </c>
      <c r="K157" s="47"/>
      <c r="L157" s="47"/>
      <c r="M157" s="47"/>
      <c r="N157" s="47"/>
      <c r="O157" s="47"/>
      <c r="P157" s="47"/>
      <c r="Q157" s="49"/>
    </row>
    <row r="158" spans="1:17" ht="12.75">
      <c r="A158" s="80" t="s">
        <v>384</v>
      </c>
      <c r="B158" s="85">
        <f aca="true" t="shared" si="8" ref="B158:I158">SUM(B156:B157)</f>
        <v>670</v>
      </c>
      <c r="C158" s="89">
        <f t="shared" si="8"/>
        <v>199</v>
      </c>
      <c r="D158" s="89">
        <f t="shared" si="8"/>
        <v>199</v>
      </c>
      <c r="E158" s="89">
        <f t="shared" si="8"/>
        <v>228</v>
      </c>
      <c r="F158" s="22">
        <f t="shared" si="8"/>
        <v>185</v>
      </c>
      <c r="G158" s="22">
        <f t="shared" si="8"/>
        <v>43</v>
      </c>
      <c r="H158" s="22">
        <f t="shared" si="8"/>
        <v>1</v>
      </c>
      <c r="I158" s="22">
        <f t="shared" si="8"/>
        <v>242</v>
      </c>
      <c r="K158" s="49"/>
      <c r="L158" s="49"/>
      <c r="M158" s="49"/>
      <c r="N158" s="49"/>
      <c r="O158" s="49"/>
      <c r="P158" s="49"/>
      <c r="Q158" s="49"/>
    </row>
    <row r="159" spans="11:17" ht="12.75">
      <c r="K159" s="49"/>
      <c r="L159" s="49"/>
      <c r="M159" s="49"/>
      <c r="N159" s="49"/>
      <c r="O159" s="49"/>
      <c r="P159" s="49"/>
      <c r="Q159" s="49"/>
    </row>
    <row r="160" spans="1:17" ht="50.25" customHeight="1">
      <c r="A160" s="57" t="s">
        <v>460</v>
      </c>
      <c r="B160" s="4" t="s">
        <v>102</v>
      </c>
      <c r="C160" s="4" t="s">
        <v>461</v>
      </c>
      <c r="D160" s="161" t="s">
        <v>745</v>
      </c>
      <c r="E160" s="4" t="s">
        <v>105</v>
      </c>
      <c r="F160" s="4" t="s">
        <v>106</v>
      </c>
      <c r="G160" s="93"/>
      <c r="K160" s="49"/>
      <c r="L160" s="49"/>
      <c r="M160" s="49"/>
      <c r="N160" s="49"/>
      <c r="O160" s="49"/>
      <c r="P160" s="49"/>
      <c r="Q160" s="49"/>
    </row>
    <row r="161" spans="1:17" ht="12.75">
      <c r="A161" s="59" t="s">
        <v>107</v>
      </c>
      <c r="B161" s="56"/>
      <c r="C161" s="56" t="s">
        <v>108</v>
      </c>
      <c r="D161" s="56" t="s">
        <v>110</v>
      </c>
      <c r="E161" s="56"/>
      <c r="F161" s="56"/>
      <c r="G161" s="93"/>
      <c r="K161" s="49"/>
      <c r="L161" s="49"/>
      <c r="M161" s="49"/>
      <c r="N161" s="49"/>
      <c r="O161" s="49"/>
      <c r="P161" s="49"/>
      <c r="Q161" s="49"/>
    </row>
    <row r="162" spans="1:17" ht="12.75">
      <c r="A162" s="148" t="s">
        <v>647</v>
      </c>
      <c r="B162" s="85">
        <f>SUM(C162,E162,F162)</f>
        <v>142</v>
      </c>
      <c r="C162" s="108">
        <v>99</v>
      </c>
      <c r="D162" s="109">
        <v>99</v>
      </c>
      <c r="E162" s="109">
        <v>2</v>
      </c>
      <c r="F162" s="109">
        <v>41</v>
      </c>
      <c r="G162" s="93"/>
      <c r="K162" s="49"/>
      <c r="L162" s="49"/>
      <c r="M162" s="49"/>
      <c r="N162" s="49"/>
      <c r="O162" s="49"/>
      <c r="P162" s="49"/>
      <c r="Q162" s="49"/>
    </row>
    <row r="163" spans="1:17" ht="12.75">
      <c r="A163" s="1" t="s">
        <v>16</v>
      </c>
      <c r="B163" s="85">
        <f>SUM(C163,E163,F163)</f>
        <v>193</v>
      </c>
      <c r="C163" s="108">
        <v>126</v>
      </c>
      <c r="D163" s="109">
        <v>126</v>
      </c>
      <c r="E163" s="109">
        <v>0</v>
      </c>
      <c r="F163" s="109">
        <v>67</v>
      </c>
      <c r="G163" s="93"/>
      <c r="K163" s="49"/>
      <c r="L163" s="49"/>
      <c r="M163" s="49"/>
      <c r="N163" s="49"/>
      <c r="O163" s="49"/>
      <c r="P163" s="49"/>
      <c r="Q163" s="49"/>
    </row>
    <row r="164" spans="1:17" ht="12.75">
      <c r="A164" s="80" t="s">
        <v>384</v>
      </c>
      <c r="B164" s="85">
        <f>SUM(B162:B163)</f>
        <v>335</v>
      </c>
      <c r="C164" s="88">
        <v>225</v>
      </c>
      <c r="D164" s="89">
        <f>SUM(D162:D163)</f>
        <v>225</v>
      </c>
      <c r="E164" s="89">
        <f>SUM(E162:E163)</f>
        <v>2</v>
      </c>
      <c r="F164" s="22">
        <f>SUM(F162:F163)</f>
        <v>108</v>
      </c>
      <c r="K164" s="49"/>
      <c r="L164" s="49"/>
      <c r="M164" s="49"/>
      <c r="N164" s="49"/>
      <c r="O164" s="49"/>
      <c r="P164" s="49"/>
      <c r="Q164" s="49"/>
    </row>
    <row r="165" spans="11:17" ht="12.75">
      <c r="K165" s="49"/>
      <c r="L165" s="49"/>
      <c r="M165" s="49"/>
      <c r="N165" s="49"/>
      <c r="O165" s="49"/>
      <c r="P165" s="49"/>
      <c r="Q165" s="49"/>
    </row>
    <row r="166" spans="1:7" ht="12.75">
      <c r="A166" s="83"/>
      <c r="B166" s="83"/>
      <c r="C166" s="84"/>
      <c r="D166" s="83"/>
      <c r="E166" s="83"/>
      <c r="F166" s="123"/>
      <c r="G166" s="83"/>
    </row>
    <row r="167" spans="1:12" ht="58.5" customHeight="1">
      <c r="A167" s="55" t="s">
        <v>462</v>
      </c>
      <c r="B167" s="13" t="s">
        <v>102</v>
      </c>
      <c r="C167" s="13" t="s">
        <v>463</v>
      </c>
      <c r="D167" s="162" t="s">
        <v>744</v>
      </c>
      <c r="E167" s="13" t="s">
        <v>464</v>
      </c>
      <c r="F167" s="13" t="s">
        <v>105</v>
      </c>
      <c r="G167" s="13" t="s">
        <v>106</v>
      </c>
      <c r="I167" s="49"/>
      <c r="J167" s="49"/>
      <c r="K167" s="49"/>
      <c r="L167" s="49"/>
    </row>
    <row r="168" spans="1:12" ht="12.75">
      <c r="A168" s="59" t="s">
        <v>107</v>
      </c>
      <c r="B168" s="56"/>
      <c r="C168" s="56" t="s">
        <v>108</v>
      </c>
      <c r="D168" s="56" t="s">
        <v>110</v>
      </c>
      <c r="E168" s="56" t="s">
        <v>113</v>
      </c>
      <c r="F168" s="56"/>
      <c r="G168" s="56"/>
      <c r="I168" s="49"/>
      <c r="J168" s="49"/>
      <c r="K168" s="49"/>
      <c r="L168" s="49"/>
    </row>
    <row r="169" spans="1:12" ht="12.75">
      <c r="A169" s="1" t="s">
        <v>29</v>
      </c>
      <c r="B169" s="85">
        <f>SUM(C169,F169,G169)</f>
        <v>313</v>
      </c>
      <c r="C169" s="86">
        <f>SUM(D169,E169)</f>
        <v>255</v>
      </c>
      <c r="D169" s="23">
        <v>226</v>
      </c>
      <c r="E169" s="23">
        <v>29</v>
      </c>
      <c r="F169" s="23">
        <v>0</v>
      </c>
      <c r="G169" s="23">
        <v>58</v>
      </c>
      <c r="I169" s="47"/>
      <c r="J169" s="47"/>
      <c r="K169" s="49"/>
      <c r="L169" s="49"/>
    </row>
    <row r="170" spans="1:12" ht="12.75">
      <c r="A170" s="1" t="s">
        <v>30</v>
      </c>
      <c r="B170" s="85">
        <f>SUM(C170,F170,G170)</f>
        <v>466</v>
      </c>
      <c r="C170" s="86">
        <f>SUM(D170,E170)</f>
        <v>385</v>
      </c>
      <c r="D170" s="23">
        <v>344</v>
      </c>
      <c r="E170" s="23">
        <v>41</v>
      </c>
      <c r="F170" s="23">
        <v>2</v>
      </c>
      <c r="G170" s="23">
        <v>79</v>
      </c>
      <c r="I170" s="47"/>
      <c r="J170" s="47"/>
      <c r="K170" s="49"/>
      <c r="L170" s="49"/>
    </row>
    <row r="171" spans="1:12" ht="12.75">
      <c r="A171" s="1" t="s">
        <v>31</v>
      </c>
      <c r="B171" s="85">
        <f>SUM(C171,F171,G171)</f>
        <v>368</v>
      </c>
      <c r="C171" s="86">
        <f>SUM(D171,E171)</f>
        <v>296</v>
      </c>
      <c r="D171" s="23">
        <v>263</v>
      </c>
      <c r="E171" s="23">
        <v>33</v>
      </c>
      <c r="F171" s="23">
        <v>2</v>
      </c>
      <c r="G171" s="23">
        <v>70</v>
      </c>
      <c r="I171" s="47"/>
      <c r="J171" s="47"/>
      <c r="K171" s="49"/>
      <c r="L171" s="49"/>
    </row>
    <row r="172" spans="1:12" ht="12.75">
      <c r="A172" s="80" t="s">
        <v>384</v>
      </c>
      <c r="B172" s="85">
        <f aca="true" t="shared" si="9" ref="B172:G172">SUM(B169:B171)</f>
        <v>1147</v>
      </c>
      <c r="C172" s="38">
        <f t="shared" si="9"/>
        <v>936</v>
      </c>
      <c r="D172" s="90">
        <f t="shared" si="9"/>
        <v>833</v>
      </c>
      <c r="E172" s="90">
        <f t="shared" si="9"/>
        <v>103</v>
      </c>
      <c r="F172" s="38">
        <f t="shared" si="9"/>
        <v>4</v>
      </c>
      <c r="G172" s="22">
        <f t="shared" si="9"/>
        <v>207</v>
      </c>
      <c r="H172" s="124"/>
      <c r="I172" s="97"/>
      <c r="J172" s="97"/>
      <c r="K172" s="49"/>
      <c r="L172" s="49"/>
    </row>
    <row r="174" spans="1:8" ht="12.75">
      <c r="A174" s="83"/>
      <c r="B174" s="83"/>
      <c r="C174" s="84"/>
      <c r="D174" s="83"/>
      <c r="E174" s="84"/>
      <c r="F174" s="83"/>
      <c r="G174" s="123"/>
      <c r="H174" s="83"/>
    </row>
    <row r="175" spans="1:8" ht="51.75" customHeight="1">
      <c r="A175" s="55" t="s">
        <v>465</v>
      </c>
      <c r="B175" s="13" t="s">
        <v>102</v>
      </c>
      <c r="C175" s="13" t="s">
        <v>466</v>
      </c>
      <c r="D175" s="162" t="s">
        <v>742</v>
      </c>
      <c r="E175" s="13" t="s">
        <v>467</v>
      </c>
      <c r="F175" s="162" t="s">
        <v>743</v>
      </c>
      <c r="G175" s="13" t="s">
        <v>105</v>
      </c>
      <c r="H175" s="13" t="s">
        <v>106</v>
      </c>
    </row>
    <row r="176" spans="1:16" ht="12.75">
      <c r="A176" s="59" t="s">
        <v>379</v>
      </c>
      <c r="B176" s="56"/>
      <c r="C176" s="56" t="s">
        <v>108</v>
      </c>
      <c r="D176" s="56" t="s">
        <v>110</v>
      </c>
      <c r="E176" s="56" t="s">
        <v>108</v>
      </c>
      <c r="F176" s="56" t="s">
        <v>110</v>
      </c>
      <c r="G176" s="56"/>
      <c r="H176" s="56"/>
      <c r="K176" s="49"/>
      <c r="L176" s="49"/>
      <c r="M176" s="49"/>
      <c r="N176" s="49"/>
      <c r="O176" s="49"/>
      <c r="P176" s="49"/>
    </row>
    <row r="177" spans="1:16" ht="12.75">
      <c r="A177" s="1" t="s">
        <v>29</v>
      </c>
      <c r="B177" s="85">
        <f>SUM(C177,E177,H177,G177)</f>
        <v>626</v>
      </c>
      <c r="C177" s="86">
        <v>256</v>
      </c>
      <c r="D177" s="23">
        <v>256</v>
      </c>
      <c r="E177" s="86">
        <v>244</v>
      </c>
      <c r="F177" s="23">
        <v>244</v>
      </c>
      <c r="G177" s="23">
        <v>0</v>
      </c>
      <c r="H177" s="23">
        <v>126</v>
      </c>
      <c r="K177" s="47"/>
      <c r="L177" s="47"/>
      <c r="M177" s="47"/>
      <c r="N177" s="47"/>
      <c r="O177" s="49"/>
      <c r="P177" s="49"/>
    </row>
    <row r="178" spans="1:16" ht="12.75">
      <c r="A178" s="1" t="s">
        <v>30</v>
      </c>
      <c r="B178" s="85">
        <f>SUM(C178,E178,H178,G178)</f>
        <v>932</v>
      </c>
      <c r="C178" s="86">
        <v>386</v>
      </c>
      <c r="D178" s="23">
        <v>386</v>
      </c>
      <c r="E178" s="86">
        <v>366</v>
      </c>
      <c r="F178" s="23">
        <v>366</v>
      </c>
      <c r="G178" s="23">
        <v>5</v>
      </c>
      <c r="H178" s="23">
        <v>175</v>
      </c>
      <c r="K178" s="47"/>
      <c r="L178" s="47"/>
      <c r="M178" s="47"/>
      <c r="N178" s="47"/>
      <c r="O178" s="49"/>
      <c r="P178" s="49"/>
    </row>
    <row r="179" spans="1:16" ht="12.75">
      <c r="A179" s="1" t="s">
        <v>31</v>
      </c>
      <c r="B179" s="85">
        <f>SUM(C179,E179,H179,G179)</f>
        <v>736</v>
      </c>
      <c r="C179" s="86">
        <v>290</v>
      </c>
      <c r="D179" s="23">
        <v>290</v>
      </c>
      <c r="E179" s="86">
        <v>276</v>
      </c>
      <c r="F179" s="23">
        <v>276</v>
      </c>
      <c r="G179" s="23">
        <v>2</v>
      </c>
      <c r="H179" s="23">
        <v>168</v>
      </c>
      <c r="K179" s="47"/>
      <c r="L179" s="47"/>
      <c r="M179" s="47"/>
      <c r="N179" s="47"/>
      <c r="O179" s="49"/>
      <c r="P179" s="49"/>
    </row>
    <row r="180" spans="1:16" ht="12.75">
      <c r="A180" s="80" t="s">
        <v>384</v>
      </c>
      <c r="B180" s="85">
        <f>SUM(B177:B179)</f>
        <v>2294</v>
      </c>
      <c r="C180" s="88">
        <v>932</v>
      </c>
      <c r="D180" s="90">
        <f>SUM(D177:D179)</f>
        <v>932</v>
      </c>
      <c r="E180" s="88">
        <v>886</v>
      </c>
      <c r="F180" s="90">
        <f>SUM(F177:F179)</f>
        <v>886</v>
      </c>
      <c r="G180" s="89">
        <f>SUM(G177:G179)</f>
        <v>7</v>
      </c>
      <c r="H180" s="90">
        <f>SUM(H177:H179)</f>
        <v>469</v>
      </c>
      <c r="K180" s="49"/>
      <c r="L180" s="49"/>
      <c r="M180" s="49"/>
      <c r="N180" s="49"/>
      <c r="O180" s="49"/>
      <c r="P180" s="49"/>
    </row>
    <row r="181" ht="10.5" customHeight="1"/>
    <row r="182" spans="1:11" ht="12.75">
      <c r="A182" s="83"/>
      <c r="B182" s="83"/>
      <c r="C182" s="84"/>
      <c r="D182" s="83"/>
      <c r="E182" s="83"/>
      <c r="F182" s="84"/>
      <c r="G182" s="83"/>
      <c r="H182" s="83"/>
      <c r="I182" s="83"/>
      <c r="J182" s="123"/>
      <c r="K182" s="83"/>
    </row>
    <row r="183" spans="1:11" ht="51.75" customHeight="1">
      <c r="A183" s="55" t="s">
        <v>468</v>
      </c>
      <c r="B183" s="13" t="s">
        <v>102</v>
      </c>
      <c r="C183" s="13" t="s">
        <v>469</v>
      </c>
      <c r="D183" s="162" t="s">
        <v>740</v>
      </c>
      <c r="E183" s="13" t="s">
        <v>470</v>
      </c>
      <c r="F183" s="13" t="s">
        <v>469</v>
      </c>
      <c r="G183" s="13" t="s">
        <v>471</v>
      </c>
      <c r="H183" s="162" t="s">
        <v>741</v>
      </c>
      <c r="I183" s="13" t="s">
        <v>472</v>
      </c>
      <c r="J183" s="13" t="s">
        <v>105</v>
      </c>
      <c r="K183" s="13" t="s">
        <v>106</v>
      </c>
    </row>
    <row r="184" spans="1:20" ht="12.75">
      <c r="A184" s="59" t="s">
        <v>379</v>
      </c>
      <c r="B184" s="56"/>
      <c r="C184" s="56" t="s">
        <v>108</v>
      </c>
      <c r="D184" s="56" t="s">
        <v>110</v>
      </c>
      <c r="E184" s="56" t="s">
        <v>111</v>
      </c>
      <c r="F184" s="56" t="s">
        <v>113</v>
      </c>
      <c r="G184" s="56" t="s">
        <v>108</v>
      </c>
      <c r="H184" s="56" t="s">
        <v>110</v>
      </c>
      <c r="I184" s="56" t="s">
        <v>113</v>
      </c>
      <c r="J184" s="56"/>
      <c r="K184" s="56"/>
      <c r="M184" s="49"/>
      <c r="N184" s="49"/>
      <c r="O184" s="49"/>
      <c r="P184" s="49"/>
      <c r="Q184" s="49"/>
      <c r="R184" s="49"/>
      <c r="S184" s="49"/>
      <c r="T184" s="49"/>
    </row>
    <row r="185" spans="1:20" ht="12.75">
      <c r="A185" s="1" t="s">
        <v>29</v>
      </c>
      <c r="B185" s="85">
        <f>SUM(C185,G185,J185,K185)</f>
        <v>626</v>
      </c>
      <c r="C185" s="86">
        <f>SUM(D185,E185,F185)</f>
        <v>246</v>
      </c>
      <c r="D185" s="23">
        <v>196</v>
      </c>
      <c r="E185" s="23">
        <v>26</v>
      </c>
      <c r="F185" s="23">
        <v>24</v>
      </c>
      <c r="G185" s="87">
        <f>SUM(H185,I185)</f>
        <v>248</v>
      </c>
      <c r="H185" s="23">
        <v>216</v>
      </c>
      <c r="I185" s="23">
        <v>32</v>
      </c>
      <c r="J185" s="23">
        <v>0</v>
      </c>
      <c r="K185" s="23">
        <v>132</v>
      </c>
      <c r="M185" s="47"/>
      <c r="N185" s="47"/>
      <c r="O185" s="47"/>
      <c r="P185" s="47"/>
      <c r="Q185" s="47"/>
      <c r="R185" s="47"/>
      <c r="S185" s="47"/>
      <c r="T185" s="49"/>
    </row>
    <row r="186" spans="1:20" ht="12.75">
      <c r="A186" s="1" t="s">
        <v>30</v>
      </c>
      <c r="B186" s="85">
        <f>SUM(C186,G186,J186,K186)</f>
        <v>932</v>
      </c>
      <c r="C186" s="86">
        <f>SUM(D186,E186,F186)</f>
        <v>380</v>
      </c>
      <c r="D186" s="23">
        <v>309</v>
      </c>
      <c r="E186" s="23">
        <v>31</v>
      </c>
      <c r="F186" s="23">
        <v>40</v>
      </c>
      <c r="G186" s="87">
        <f>SUM(H186,I186)</f>
        <v>369</v>
      </c>
      <c r="H186" s="23">
        <v>321</v>
      </c>
      <c r="I186" s="23">
        <v>48</v>
      </c>
      <c r="J186" s="23">
        <v>3</v>
      </c>
      <c r="K186" s="23">
        <v>180</v>
      </c>
      <c r="M186" s="47"/>
      <c r="N186" s="47"/>
      <c r="O186" s="47"/>
      <c r="P186" s="47"/>
      <c r="Q186" s="47"/>
      <c r="R186" s="47"/>
      <c r="S186" s="47"/>
      <c r="T186" s="49"/>
    </row>
    <row r="187" spans="1:20" ht="12.75">
      <c r="A187" s="1" t="s">
        <v>31</v>
      </c>
      <c r="B187" s="85">
        <f>SUM(C187,G187,J187,K187)</f>
        <v>736</v>
      </c>
      <c r="C187" s="86">
        <f>SUM(D187,E187,F187)</f>
        <v>298</v>
      </c>
      <c r="D187" s="23">
        <v>242</v>
      </c>
      <c r="E187" s="23">
        <v>25</v>
      </c>
      <c r="F187" s="23">
        <v>31</v>
      </c>
      <c r="G187" s="87">
        <f>SUM(H187,I187)</f>
        <v>290</v>
      </c>
      <c r="H187" s="23">
        <v>256</v>
      </c>
      <c r="I187" s="23">
        <v>34</v>
      </c>
      <c r="J187" s="23">
        <v>1</v>
      </c>
      <c r="K187" s="23">
        <v>147</v>
      </c>
      <c r="M187" s="47"/>
      <c r="N187" s="47"/>
      <c r="O187" s="47"/>
      <c r="P187" s="47"/>
      <c r="Q187" s="47"/>
      <c r="R187" s="47"/>
      <c r="S187" s="47"/>
      <c r="T187" s="49"/>
    </row>
    <row r="188" spans="1:20" ht="12.75">
      <c r="A188" s="80" t="s">
        <v>384</v>
      </c>
      <c r="B188" s="85">
        <f aca="true" t="shared" si="10" ref="B188:K188">SUM(B185:B187)</f>
        <v>2294</v>
      </c>
      <c r="C188" s="147">
        <f t="shared" si="10"/>
        <v>924</v>
      </c>
      <c r="D188" s="154">
        <f t="shared" si="10"/>
        <v>747</v>
      </c>
      <c r="E188" s="154">
        <f t="shared" si="10"/>
        <v>82</v>
      </c>
      <c r="F188" s="155">
        <f t="shared" si="10"/>
        <v>95</v>
      </c>
      <c r="G188" s="146">
        <f t="shared" si="10"/>
        <v>907</v>
      </c>
      <c r="H188" s="154">
        <f t="shared" si="10"/>
        <v>793</v>
      </c>
      <c r="I188" s="155">
        <f t="shared" si="10"/>
        <v>114</v>
      </c>
      <c r="J188" s="154">
        <f t="shared" si="10"/>
        <v>4</v>
      </c>
      <c r="K188" s="156">
        <f t="shared" si="10"/>
        <v>459</v>
      </c>
      <c r="M188" s="49"/>
      <c r="N188" s="49"/>
      <c r="O188" s="49"/>
      <c r="P188" s="49"/>
      <c r="Q188" s="49"/>
      <c r="R188" s="49"/>
      <c r="S188" s="49"/>
      <c r="T188" s="49"/>
    </row>
    <row r="189" spans="1:20" ht="12.75">
      <c r="A189" s="101"/>
      <c r="B189" s="100"/>
      <c r="C189" s="101"/>
      <c r="D189" s="99"/>
      <c r="E189" s="99"/>
      <c r="F189" s="101"/>
      <c r="G189" s="99"/>
      <c r="H189" s="99"/>
      <c r="I189" s="101"/>
      <c r="J189" s="99"/>
      <c r="K189" s="52"/>
      <c r="L189" s="52"/>
      <c r="M189" s="49"/>
      <c r="N189" s="49"/>
      <c r="O189" s="49"/>
      <c r="P189" s="49"/>
      <c r="Q189" s="49"/>
      <c r="R189" s="49"/>
      <c r="S189" s="49"/>
      <c r="T189" s="49"/>
    </row>
    <row r="190" spans="1:14" ht="48" customHeight="1">
      <c r="A190" s="55" t="s">
        <v>473</v>
      </c>
      <c r="B190" s="13" t="s">
        <v>102</v>
      </c>
      <c r="C190" s="13" t="s">
        <v>474</v>
      </c>
      <c r="D190" s="162" t="s">
        <v>739</v>
      </c>
      <c r="E190" s="13" t="s">
        <v>475</v>
      </c>
      <c r="F190" s="13" t="s">
        <v>475</v>
      </c>
      <c r="G190" s="13" t="s">
        <v>105</v>
      </c>
      <c r="H190" s="13" t="s">
        <v>106</v>
      </c>
      <c r="I190" s="110"/>
      <c r="J190" s="91"/>
      <c r="K190" s="52"/>
      <c r="L190" s="52"/>
      <c r="M190" s="49"/>
      <c r="N190" s="49"/>
    </row>
    <row r="191" spans="1:14" ht="12.75">
      <c r="A191" s="59" t="s">
        <v>107</v>
      </c>
      <c r="B191" s="56"/>
      <c r="C191" s="56" t="s">
        <v>108</v>
      </c>
      <c r="D191" s="56" t="s">
        <v>110</v>
      </c>
      <c r="E191" s="56" t="s">
        <v>111</v>
      </c>
      <c r="F191" s="56" t="s">
        <v>259</v>
      </c>
      <c r="G191" s="56"/>
      <c r="H191" s="56"/>
      <c r="I191" s="110"/>
      <c r="J191" s="91"/>
      <c r="K191" s="52"/>
      <c r="L191" s="52"/>
      <c r="M191" s="49"/>
      <c r="N191" s="49"/>
    </row>
    <row r="192" spans="1:14" ht="12.75">
      <c r="A192" s="1" t="s">
        <v>476</v>
      </c>
      <c r="B192" s="85">
        <f>SUM(C192,G192,H192)</f>
        <v>229</v>
      </c>
      <c r="C192" s="86">
        <f>SUM(D192,E192,F192)</f>
        <v>179</v>
      </c>
      <c r="D192" s="23">
        <v>133</v>
      </c>
      <c r="E192" s="23">
        <v>38</v>
      </c>
      <c r="F192" s="23">
        <v>8</v>
      </c>
      <c r="G192" s="23">
        <v>0</v>
      </c>
      <c r="H192" s="23">
        <v>50</v>
      </c>
      <c r="I192" s="110"/>
      <c r="J192" s="91"/>
      <c r="K192" s="52"/>
      <c r="L192" s="52"/>
      <c r="M192" s="49"/>
      <c r="N192" s="49"/>
    </row>
    <row r="193" spans="1:14" ht="12.75">
      <c r="A193" s="1" t="s">
        <v>477</v>
      </c>
      <c r="B193" s="85">
        <f aca="true" t="shared" si="11" ref="B193:B201">SUM(C193,G193,H193)</f>
        <v>240</v>
      </c>
      <c r="C193" s="86">
        <f aca="true" t="shared" si="12" ref="C193:C201">SUM(D193,E193,F193)</f>
        <v>192</v>
      </c>
      <c r="D193" s="23">
        <v>159</v>
      </c>
      <c r="E193" s="23">
        <v>29</v>
      </c>
      <c r="F193" s="23">
        <v>4</v>
      </c>
      <c r="G193" s="23">
        <v>1</v>
      </c>
      <c r="H193" s="23">
        <v>47</v>
      </c>
      <c r="I193" s="110"/>
      <c r="J193" s="91"/>
      <c r="K193" s="52"/>
      <c r="L193" s="52"/>
      <c r="M193" s="49"/>
      <c r="N193" s="49"/>
    </row>
    <row r="194" spans="1:14" ht="12.75">
      <c r="A194" s="1" t="s">
        <v>478</v>
      </c>
      <c r="B194" s="85">
        <f t="shared" si="11"/>
        <v>400</v>
      </c>
      <c r="C194" s="86">
        <f t="shared" si="12"/>
        <v>317</v>
      </c>
      <c r="D194" s="23">
        <v>262</v>
      </c>
      <c r="E194" s="23">
        <v>44</v>
      </c>
      <c r="F194" s="23">
        <v>11</v>
      </c>
      <c r="G194" s="23">
        <v>1</v>
      </c>
      <c r="H194" s="23">
        <v>82</v>
      </c>
      <c r="I194" s="110"/>
      <c r="J194" s="91"/>
      <c r="K194" s="52"/>
      <c r="L194" s="52"/>
      <c r="M194" s="49"/>
      <c r="N194" s="49"/>
    </row>
    <row r="195" spans="1:14" ht="12.75">
      <c r="A195" s="1" t="s">
        <v>479</v>
      </c>
      <c r="B195" s="85">
        <f t="shared" si="11"/>
        <v>142</v>
      </c>
      <c r="C195" s="86">
        <f t="shared" si="12"/>
        <v>115</v>
      </c>
      <c r="D195" s="23">
        <v>84</v>
      </c>
      <c r="E195" s="23">
        <v>26</v>
      </c>
      <c r="F195" s="23">
        <v>5</v>
      </c>
      <c r="G195" s="23">
        <v>0</v>
      </c>
      <c r="H195" s="23">
        <v>27</v>
      </c>
      <c r="I195" s="93"/>
      <c r="J195" s="47"/>
      <c r="K195" s="47"/>
      <c r="L195" s="47"/>
      <c r="M195" s="49"/>
      <c r="N195" s="49"/>
    </row>
    <row r="196" spans="1:14" ht="12.75">
      <c r="A196" s="1" t="s">
        <v>480</v>
      </c>
      <c r="B196" s="85">
        <f t="shared" si="11"/>
        <v>64</v>
      </c>
      <c r="C196" s="86">
        <f t="shared" si="12"/>
        <v>53</v>
      </c>
      <c r="D196" s="23">
        <v>40</v>
      </c>
      <c r="E196" s="23">
        <v>11</v>
      </c>
      <c r="F196" s="23">
        <v>2</v>
      </c>
      <c r="G196" s="23">
        <v>0</v>
      </c>
      <c r="H196" s="23">
        <v>11</v>
      </c>
      <c r="I196" s="93"/>
      <c r="J196" s="47"/>
      <c r="K196" s="47"/>
      <c r="L196" s="47"/>
      <c r="M196" s="49"/>
      <c r="N196" s="49"/>
    </row>
    <row r="197" spans="1:14" ht="12.75">
      <c r="A197" s="1" t="s">
        <v>481</v>
      </c>
      <c r="B197" s="85">
        <f t="shared" si="11"/>
        <v>266</v>
      </c>
      <c r="C197" s="86">
        <f t="shared" si="12"/>
        <v>218</v>
      </c>
      <c r="D197" s="23">
        <v>180</v>
      </c>
      <c r="E197" s="23">
        <v>36</v>
      </c>
      <c r="F197" s="23">
        <v>2</v>
      </c>
      <c r="G197" s="23">
        <v>0</v>
      </c>
      <c r="H197" s="23">
        <v>48</v>
      </c>
      <c r="I197" s="93"/>
      <c r="J197" s="47"/>
      <c r="K197" s="47"/>
      <c r="L197" s="47"/>
      <c r="M197" s="49"/>
      <c r="N197" s="49"/>
    </row>
    <row r="198" spans="1:14" ht="12.75">
      <c r="A198" s="1" t="s">
        <v>482</v>
      </c>
      <c r="B198" s="85">
        <f t="shared" si="11"/>
        <v>207</v>
      </c>
      <c r="C198" s="86">
        <f t="shared" si="12"/>
        <v>166</v>
      </c>
      <c r="D198" s="23">
        <v>133</v>
      </c>
      <c r="E198" s="23">
        <v>29</v>
      </c>
      <c r="F198" s="23">
        <v>4</v>
      </c>
      <c r="G198" s="23">
        <v>1</v>
      </c>
      <c r="H198" s="23">
        <v>40</v>
      </c>
      <c r="J198" s="47"/>
      <c r="K198" s="47"/>
      <c r="L198" s="47"/>
      <c r="M198" s="49"/>
      <c r="N198" s="49"/>
    </row>
    <row r="199" spans="1:14" ht="12.75">
      <c r="A199" s="1" t="s">
        <v>483</v>
      </c>
      <c r="B199" s="85">
        <f t="shared" si="11"/>
        <v>160</v>
      </c>
      <c r="C199" s="86">
        <f t="shared" si="12"/>
        <v>130</v>
      </c>
      <c r="D199" s="23">
        <v>102</v>
      </c>
      <c r="E199" s="23">
        <v>24</v>
      </c>
      <c r="F199" s="23">
        <v>4</v>
      </c>
      <c r="G199" s="23">
        <v>4</v>
      </c>
      <c r="H199" s="23">
        <v>26</v>
      </c>
      <c r="J199" s="47"/>
      <c r="K199" s="47"/>
      <c r="L199" s="47"/>
      <c r="M199" s="49"/>
      <c r="N199" s="49"/>
    </row>
    <row r="200" spans="1:14" ht="12.75">
      <c r="A200" s="1" t="s">
        <v>484</v>
      </c>
      <c r="B200" s="85">
        <f t="shared" si="11"/>
        <v>17</v>
      </c>
      <c r="C200" s="86">
        <f t="shared" si="12"/>
        <v>13</v>
      </c>
      <c r="D200" s="23">
        <v>8</v>
      </c>
      <c r="E200" s="23">
        <v>2</v>
      </c>
      <c r="F200" s="23">
        <v>3</v>
      </c>
      <c r="G200" s="23">
        <v>0</v>
      </c>
      <c r="H200" s="23">
        <v>4</v>
      </c>
      <c r="I200" s="93"/>
      <c r="J200" s="47"/>
      <c r="K200" s="47"/>
      <c r="L200" s="47"/>
      <c r="M200" s="49"/>
      <c r="N200" s="49"/>
    </row>
    <row r="201" spans="1:14" ht="12.75">
      <c r="A201" s="1" t="s">
        <v>485</v>
      </c>
      <c r="B201" s="85">
        <f t="shared" si="11"/>
        <v>348</v>
      </c>
      <c r="C201" s="86">
        <f t="shared" si="12"/>
        <v>282</v>
      </c>
      <c r="D201" s="23">
        <v>221</v>
      </c>
      <c r="E201" s="23">
        <v>55</v>
      </c>
      <c r="F201" s="23">
        <v>6</v>
      </c>
      <c r="G201" s="23">
        <v>0</v>
      </c>
      <c r="H201" s="23">
        <v>66</v>
      </c>
      <c r="I201" s="93"/>
      <c r="J201" s="47"/>
      <c r="K201" s="47"/>
      <c r="L201" s="47"/>
      <c r="M201" s="49"/>
      <c r="N201" s="49"/>
    </row>
    <row r="202" spans="1:14" ht="12.75">
      <c r="A202" s="80" t="s">
        <v>384</v>
      </c>
      <c r="B202" s="85">
        <f aca="true" t="shared" si="13" ref="B202:H202">SUM(B192:B201)</f>
        <v>2073</v>
      </c>
      <c r="C202" s="38">
        <f t="shared" si="13"/>
        <v>1665</v>
      </c>
      <c r="D202" s="90">
        <f t="shared" si="13"/>
        <v>1322</v>
      </c>
      <c r="E202" s="90">
        <f t="shared" si="13"/>
        <v>294</v>
      </c>
      <c r="F202" s="90">
        <f t="shared" si="13"/>
        <v>49</v>
      </c>
      <c r="G202" s="89">
        <f t="shared" si="13"/>
        <v>7</v>
      </c>
      <c r="H202" s="90">
        <f t="shared" si="13"/>
        <v>401</v>
      </c>
      <c r="I202" s="93"/>
      <c r="J202" s="47"/>
      <c r="K202" s="47"/>
      <c r="L202" s="47"/>
      <c r="M202" s="49"/>
      <c r="N202" s="49"/>
    </row>
    <row r="203" spans="9:14" ht="12.75">
      <c r="I203" s="93"/>
      <c r="J203" s="47"/>
      <c r="K203" s="47"/>
      <c r="L203" s="47"/>
      <c r="M203" s="49"/>
      <c r="N203" s="49"/>
    </row>
    <row r="204" spans="1:14" ht="12.75">
      <c r="A204" s="101"/>
      <c r="B204" s="100"/>
      <c r="C204" s="101"/>
      <c r="D204" s="99"/>
      <c r="E204" s="99"/>
      <c r="F204" s="99"/>
      <c r="G204" s="101"/>
      <c r="H204" s="99"/>
      <c r="I204" s="52"/>
      <c r="J204" s="52"/>
      <c r="K204" s="52"/>
      <c r="L204" s="52"/>
      <c r="M204" s="52"/>
      <c r="N204" s="52"/>
    </row>
    <row r="205" spans="1:14" ht="12.75">
      <c r="A205" s="91"/>
      <c r="B205" s="91"/>
      <c r="C205" s="92"/>
      <c r="D205" s="91"/>
      <c r="E205" s="91"/>
      <c r="F205" s="91"/>
      <c r="G205" s="91"/>
      <c r="H205" s="129"/>
      <c r="I205" s="91"/>
      <c r="J205" s="52"/>
      <c r="K205" s="52"/>
      <c r="L205" s="52"/>
      <c r="M205" s="52"/>
      <c r="N205" s="52"/>
    </row>
    <row r="206" spans="1:14" ht="12.75">
      <c r="A206" s="91"/>
      <c r="B206" s="91"/>
      <c r="C206" s="92"/>
      <c r="D206" s="91"/>
      <c r="E206" s="91"/>
      <c r="F206" s="91"/>
      <c r="G206" s="91"/>
      <c r="H206" s="129"/>
      <c r="I206" s="91"/>
      <c r="J206" s="52"/>
      <c r="K206" s="52"/>
      <c r="L206" s="52"/>
      <c r="M206" s="52"/>
      <c r="N206" s="52"/>
    </row>
    <row r="207" spans="1:14" ht="12.75">
      <c r="A207" s="91"/>
      <c r="B207" s="91"/>
      <c r="C207" s="92"/>
      <c r="D207" s="91"/>
      <c r="E207" s="91"/>
      <c r="F207" s="91"/>
      <c r="G207" s="91"/>
      <c r="H207" s="129"/>
      <c r="I207" s="91"/>
      <c r="J207" s="52"/>
      <c r="K207" s="52"/>
      <c r="L207" s="52"/>
      <c r="M207" s="52"/>
      <c r="N207" s="52"/>
    </row>
    <row r="208" spans="1:14" ht="12.75">
      <c r="A208" s="91"/>
      <c r="B208" s="91"/>
      <c r="C208" s="92"/>
      <c r="D208" s="91"/>
      <c r="E208" s="91"/>
      <c r="F208" s="91"/>
      <c r="G208" s="91"/>
      <c r="H208" s="129"/>
      <c r="I208" s="91"/>
      <c r="J208" s="52"/>
      <c r="K208" s="52"/>
      <c r="L208" s="52"/>
      <c r="M208" s="52"/>
      <c r="N208" s="52"/>
    </row>
    <row r="209" spans="1:14" ht="12.75">
      <c r="A209" s="91"/>
      <c r="B209" s="91"/>
      <c r="C209" s="92"/>
      <c r="D209" s="91"/>
      <c r="E209" s="91"/>
      <c r="F209" s="91"/>
      <c r="G209" s="91"/>
      <c r="H209" s="129"/>
      <c r="I209" s="91"/>
      <c r="J209" s="52"/>
      <c r="K209" s="52"/>
      <c r="L209" s="52"/>
      <c r="M209" s="52"/>
      <c r="N209" s="52"/>
    </row>
    <row r="210" spans="1:16" ht="57.75" customHeight="1">
      <c r="A210" s="153" t="s">
        <v>648</v>
      </c>
      <c r="B210" s="4" t="s">
        <v>102</v>
      </c>
      <c r="C210" s="4" t="s">
        <v>486</v>
      </c>
      <c r="D210" s="161" t="s">
        <v>738</v>
      </c>
      <c r="E210" s="4" t="s">
        <v>486</v>
      </c>
      <c r="F210" s="4" t="s">
        <v>486</v>
      </c>
      <c r="G210" s="4" t="s">
        <v>486</v>
      </c>
      <c r="H210" s="4" t="s">
        <v>105</v>
      </c>
      <c r="I210" s="4" t="s">
        <v>106</v>
      </c>
      <c r="K210" s="49"/>
      <c r="L210" s="49"/>
      <c r="M210" s="49"/>
      <c r="N210" s="49"/>
      <c r="O210" s="49"/>
      <c r="P210" s="49"/>
    </row>
    <row r="211" spans="1:16" ht="12.75">
      <c r="A211" s="59" t="s">
        <v>107</v>
      </c>
      <c r="B211" s="56"/>
      <c r="C211" s="56" t="s">
        <v>108</v>
      </c>
      <c r="D211" s="56" t="s">
        <v>109</v>
      </c>
      <c r="E211" s="56" t="s">
        <v>111</v>
      </c>
      <c r="F211" s="56" t="s">
        <v>112</v>
      </c>
      <c r="G211" s="56" t="s">
        <v>113</v>
      </c>
      <c r="H211" s="74"/>
      <c r="I211" s="56"/>
      <c r="K211" s="49"/>
      <c r="L211" s="49"/>
      <c r="M211" s="49"/>
      <c r="N211" s="49"/>
      <c r="O211" s="49"/>
      <c r="P211" s="49"/>
    </row>
    <row r="212" spans="1:16" ht="12.75">
      <c r="A212" s="1" t="s">
        <v>476</v>
      </c>
      <c r="B212" s="85">
        <f>SUM(C212,H212,I212)</f>
        <v>229</v>
      </c>
      <c r="C212" s="86">
        <f>SUM(D212,E212,F212,G212)</f>
        <v>172</v>
      </c>
      <c r="D212" s="23">
        <v>106</v>
      </c>
      <c r="E212" s="23">
        <v>39</v>
      </c>
      <c r="F212" s="23">
        <v>7</v>
      </c>
      <c r="G212" s="23">
        <v>20</v>
      </c>
      <c r="H212" s="23">
        <v>0</v>
      </c>
      <c r="I212" s="23">
        <v>57</v>
      </c>
      <c r="K212" s="47"/>
      <c r="L212" s="47"/>
      <c r="M212" s="47"/>
      <c r="N212" s="47"/>
      <c r="O212" s="49"/>
      <c r="P212" s="49"/>
    </row>
    <row r="213" spans="1:16" ht="12.75">
      <c r="A213" s="1" t="s">
        <v>477</v>
      </c>
      <c r="B213" s="85">
        <f aca="true" t="shared" si="14" ref="B213:B221">SUM(C213,H213,I213)</f>
        <v>240</v>
      </c>
      <c r="C213" s="86">
        <f aca="true" t="shared" si="15" ref="C213:C221">SUM(D213,E213,F213,G213)</f>
        <v>182</v>
      </c>
      <c r="D213" s="23">
        <v>97</v>
      </c>
      <c r="E213" s="23">
        <v>52</v>
      </c>
      <c r="F213" s="23">
        <v>10</v>
      </c>
      <c r="G213" s="23">
        <v>23</v>
      </c>
      <c r="H213" s="23">
        <v>0</v>
      </c>
      <c r="I213" s="23">
        <v>58</v>
      </c>
      <c r="K213" s="47"/>
      <c r="L213" s="47"/>
      <c r="M213" s="47"/>
      <c r="N213" s="47"/>
      <c r="O213" s="49"/>
      <c r="P213" s="49"/>
    </row>
    <row r="214" spans="1:16" ht="12.75">
      <c r="A214" s="1" t="s">
        <v>478</v>
      </c>
      <c r="B214" s="85">
        <f t="shared" si="14"/>
        <v>400</v>
      </c>
      <c r="C214" s="86">
        <f t="shared" si="15"/>
        <v>299</v>
      </c>
      <c r="D214" s="23">
        <v>179</v>
      </c>
      <c r="E214" s="23">
        <v>86</v>
      </c>
      <c r="F214" s="23">
        <v>10</v>
      </c>
      <c r="G214" s="23">
        <v>24</v>
      </c>
      <c r="H214" s="23">
        <v>1</v>
      </c>
      <c r="I214" s="23">
        <v>100</v>
      </c>
      <c r="K214" s="47"/>
      <c r="L214" s="47"/>
      <c r="M214" s="47"/>
      <c r="N214" s="47"/>
      <c r="O214" s="49"/>
      <c r="P214" s="49"/>
    </row>
    <row r="215" spans="1:16" ht="12.75">
      <c r="A215" s="1" t="s">
        <v>479</v>
      </c>
      <c r="B215" s="85">
        <f t="shared" si="14"/>
        <v>142</v>
      </c>
      <c r="C215" s="86">
        <f t="shared" si="15"/>
        <v>119</v>
      </c>
      <c r="D215" s="23">
        <v>70</v>
      </c>
      <c r="E215" s="23">
        <v>33</v>
      </c>
      <c r="F215" s="23">
        <v>4</v>
      </c>
      <c r="G215" s="23">
        <v>12</v>
      </c>
      <c r="H215" s="23">
        <v>0</v>
      </c>
      <c r="I215" s="23">
        <v>23</v>
      </c>
      <c r="J215" s="93"/>
      <c r="K215" s="47"/>
      <c r="L215" s="47"/>
      <c r="M215" s="47"/>
      <c r="N215" s="47"/>
      <c r="O215" s="49"/>
      <c r="P215" s="49"/>
    </row>
    <row r="216" spans="1:16" ht="12.75">
      <c r="A216" s="1" t="s">
        <v>480</v>
      </c>
      <c r="B216" s="85">
        <f t="shared" si="14"/>
        <v>64</v>
      </c>
      <c r="C216" s="86">
        <f t="shared" si="15"/>
        <v>49</v>
      </c>
      <c r="D216" s="23">
        <v>21</v>
      </c>
      <c r="E216" s="23">
        <v>19</v>
      </c>
      <c r="F216" s="23">
        <v>2</v>
      </c>
      <c r="G216" s="23">
        <v>7</v>
      </c>
      <c r="H216" s="23">
        <v>0</v>
      </c>
      <c r="I216" s="23">
        <v>15</v>
      </c>
      <c r="J216" s="93"/>
      <c r="K216" s="47"/>
      <c r="L216" s="47"/>
      <c r="M216" s="47"/>
      <c r="N216" s="47"/>
      <c r="O216" s="49"/>
      <c r="P216" s="49"/>
    </row>
    <row r="217" spans="1:16" ht="12.75">
      <c r="A217" s="1" t="s">
        <v>481</v>
      </c>
      <c r="B217" s="85">
        <f t="shared" si="14"/>
        <v>266</v>
      </c>
      <c r="C217" s="86">
        <f t="shared" si="15"/>
        <v>215</v>
      </c>
      <c r="D217" s="23">
        <v>132</v>
      </c>
      <c r="E217" s="23">
        <v>56</v>
      </c>
      <c r="F217" s="23">
        <v>11</v>
      </c>
      <c r="G217" s="23">
        <v>16</v>
      </c>
      <c r="H217" s="23">
        <v>0</v>
      </c>
      <c r="I217" s="23">
        <v>51</v>
      </c>
      <c r="J217" s="93"/>
      <c r="K217" s="47"/>
      <c r="L217" s="47"/>
      <c r="M217" s="47"/>
      <c r="N217" s="47"/>
      <c r="O217" s="49"/>
      <c r="P217" s="49"/>
    </row>
    <row r="218" spans="1:16" ht="12.75">
      <c r="A218" s="1" t="s">
        <v>482</v>
      </c>
      <c r="B218" s="85">
        <f t="shared" si="14"/>
        <v>207</v>
      </c>
      <c r="C218" s="86">
        <f t="shared" si="15"/>
        <v>167</v>
      </c>
      <c r="D218" s="23">
        <v>94</v>
      </c>
      <c r="E218" s="23">
        <v>40</v>
      </c>
      <c r="F218" s="23">
        <v>13</v>
      </c>
      <c r="G218" s="23">
        <v>20</v>
      </c>
      <c r="H218" s="23">
        <v>0</v>
      </c>
      <c r="I218" s="23">
        <v>40</v>
      </c>
      <c r="J218" s="93"/>
      <c r="K218" s="47"/>
      <c r="L218" s="47"/>
      <c r="M218" s="47"/>
      <c r="N218" s="47"/>
      <c r="O218" s="49"/>
      <c r="P218" s="49"/>
    </row>
    <row r="219" spans="1:16" ht="12.75">
      <c r="A219" s="1" t="s">
        <v>483</v>
      </c>
      <c r="B219" s="85">
        <f t="shared" si="14"/>
        <v>160</v>
      </c>
      <c r="C219" s="86">
        <f t="shared" si="15"/>
        <v>124</v>
      </c>
      <c r="D219" s="23">
        <v>73</v>
      </c>
      <c r="E219" s="23">
        <v>34</v>
      </c>
      <c r="F219" s="23">
        <v>3</v>
      </c>
      <c r="G219" s="23">
        <v>14</v>
      </c>
      <c r="H219" s="23">
        <v>0</v>
      </c>
      <c r="I219" s="23">
        <v>36</v>
      </c>
      <c r="J219" s="93"/>
      <c r="K219" s="47"/>
      <c r="L219" s="47"/>
      <c r="M219" s="47"/>
      <c r="N219" s="47"/>
      <c r="O219" s="49"/>
      <c r="P219" s="49"/>
    </row>
    <row r="220" spans="1:16" ht="12.75">
      <c r="A220" s="1" t="s">
        <v>484</v>
      </c>
      <c r="B220" s="85">
        <f t="shared" si="14"/>
        <v>17</v>
      </c>
      <c r="C220" s="86">
        <f t="shared" si="15"/>
        <v>12</v>
      </c>
      <c r="D220" s="23">
        <v>6</v>
      </c>
      <c r="E220" s="23">
        <v>3</v>
      </c>
      <c r="F220" s="23">
        <v>0</v>
      </c>
      <c r="G220" s="23">
        <v>3</v>
      </c>
      <c r="H220" s="23">
        <v>0</v>
      </c>
      <c r="I220" s="23">
        <v>5</v>
      </c>
      <c r="J220" s="93"/>
      <c r="K220" s="47"/>
      <c r="L220" s="47"/>
      <c r="M220" s="47"/>
      <c r="N220" s="47"/>
      <c r="O220" s="49"/>
      <c r="P220" s="49"/>
    </row>
    <row r="221" spans="1:16" ht="12.75">
      <c r="A221" s="1" t="s">
        <v>485</v>
      </c>
      <c r="B221" s="85">
        <f t="shared" si="14"/>
        <v>348</v>
      </c>
      <c r="C221" s="86">
        <f t="shared" si="15"/>
        <v>252</v>
      </c>
      <c r="D221" s="23">
        <v>125</v>
      </c>
      <c r="E221" s="23">
        <v>79</v>
      </c>
      <c r="F221" s="23">
        <v>13</v>
      </c>
      <c r="G221" s="23">
        <v>35</v>
      </c>
      <c r="H221" s="23">
        <v>0</v>
      </c>
      <c r="I221" s="23">
        <v>96</v>
      </c>
      <c r="J221" s="93"/>
      <c r="K221" s="47"/>
      <c r="L221" s="47"/>
      <c r="M221" s="47"/>
      <c r="N221" s="47"/>
      <c r="O221" s="49"/>
      <c r="P221" s="49"/>
    </row>
    <row r="222" spans="1:11" ht="12.75">
      <c r="A222" s="80" t="s">
        <v>384</v>
      </c>
      <c r="B222" s="85">
        <f aca="true" t="shared" si="16" ref="B222:I222">SUM(B212:B221)</f>
        <v>2073</v>
      </c>
      <c r="C222" s="38">
        <f t="shared" si="16"/>
        <v>1591</v>
      </c>
      <c r="D222" s="90">
        <f t="shared" si="16"/>
        <v>903</v>
      </c>
      <c r="E222" s="90">
        <f t="shared" si="16"/>
        <v>441</v>
      </c>
      <c r="F222" s="90">
        <f t="shared" si="16"/>
        <v>73</v>
      </c>
      <c r="G222" s="89">
        <f t="shared" si="16"/>
        <v>174</v>
      </c>
      <c r="H222" s="90">
        <f t="shared" si="16"/>
        <v>1</v>
      </c>
      <c r="I222" s="22">
        <f t="shared" si="16"/>
        <v>481</v>
      </c>
      <c r="J222" s="93"/>
      <c r="K222" s="93"/>
    </row>
    <row r="223" spans="1:12" s="37" customFormat="1" ht="12.75">
      <c r="A223" s="101"/>
      <c r="B223" s="100"/>
      <c r="C223" s="101"/>
      <c r="D223" s="99"/>
      <c r="E223" s="99"/>
      <c r="F223" s="99"/>
      <c r="G223" s="101"/>
      <c r="H223" s="99"/>
      <c r="I223" s="91"/>
      <c r="J223" s="91"/>
      <c r="K223" s="91"/>
      <c r="L223" s="52"/>
    </row>
    <row r="224" spans="1:11" s="37" customFormat="1" ht="12.75">
      <c r="A224" s="101"/>
      <c r="B224" s="100"/>
      <c r="C224" s="101"/>
      <c r="D224" s="99"/>
      <c r="E224" s="99"/>
      <c r="F224" s="99"/>
      <c r="G224" s="101"/>
      <c r="H224" s="99"/>
      <c r="I224" s="91"/>
      <c r="J224" s="110"/>
      <c r="K224" s="110"/>
    </row>
    <row r="225" spans="1:9" ht="66" customHeight="1">
      <c r="A225" s="153" t="s">
        <v>649</v>
      </c>
      <c r="B225" s="4" t="s">
        <v>102</v>
      </c>
      <c r="C225" s="4" t="s">
        <v>487</v>
      </c>
      <c r="D225" s="161" t="s">
        <v>737</v>
      </c>
      <c r="E225" s="4" t="s">
        <v>487</v>
      </c>
      <c r="F225" s="4" t="s">
        <v>105</v>
      </c>
      <c r="G225" s="4" t="s">
        <v>106</v>
      </c>
      <c r="H225" s="93"/>
      <c r="I225" s="93"/>
    </row>
    <row r="226" spans="1:9" ht="13.5" customHeight="1">
      <c r="A226" s="59" t="s">
        <v>107</v>
      </c>
      <c r="B226" s="56"/>
      <c r="C226" s="56" t="s">
        <v>108</v>
      </c>
      <c r="D226" s="56" t="s">
        <v>109</v>
      </c>
      <c r="E226" s="56" t="s">
        <v>113</v>
      </c>
      <c r="F226" s="74"/>
      <c r="G226" s="56"/>
      <c r="H226" s="93"/>
      <c r="I226" s="93"/>
    </row>
    <row r="227" spans="1:12" ht="12.75">
      <c r="A227" s="1" t="s">
        <v>476</v>
      </c>
      <c r="B227" s="85">
        <f>SUM(C227,F227,G227)</f>
        <v>229</v>
      </c>
      <c r="C227" s="86">
        <f>SUM(D227,E227)</f>
        <v>153</v>
      </c>
      <c r="D227" s="23">
        <v>109</v>
      </c>
      <c r="E227" s="23">
        <v>44</v>
      </c>
      <c r="F227" s="23">
        <v>0</v>
      </c>
      <c r="G227" s="23">
        <v>76</v>
      </c>
      <c r="H227" s="93"/>
      <c r="I227" s="47"/>
      <c r="J227" s="47"/>
      <c r="K227" s="49"/>
      <c r="L227" s="49"/>
    </row>
    <row r="228" spans="1:12" ht="12.75">
      <c r="A228" s="1" t="s">
        <v>477</v>
      </c>
      <c r="B228" s="85">
        <f aca="true" t="shared" si="17" ref="B228:B236">SUM(C228,F228,G228)</f>
        <v>240</v>
      </c>
      <c r="C228" s="86">
        <f aca="true" t="shared" si="18" ref="C228:C236">SUM(D228,E228)</f>
        <v>156</v>
      </c>
      <c r="D228" s="23">
        <v>106</v>
      </c>
      <c r="E228" s="23">
        <v>50</v>
      </c>
      <c r="F228" s="23">
        <v>0</v>
      </c>
      <c r="G228" s="23">
        <v>84</v>
      </c>
      <c r="H228" s="93"/>
      <c r="I228" s="47"/>
      <c r="J228" s="47"/>
      <c r="K228" s="49"/>
      <c r="L228" s="49"/>
    </row>
    <row r="229" spans="1:12" ht="12.75">
      <c r="A229" s="1" t="s">
        <v>478</v>
      </c>
      <c r="B229" s="85">
        <f t="shared" si="17"/>
        <v>400</v>
      </c>
      <c r="C229" s="86">
        <f t="shared" si="18"/>
        <v>247</v>
      </c>
      <c r="D229" s="23">
        <v>180</v>
      </c>
      <c r="E229" s="23">
        <v>67</v>
      </c>
      <c r="F229" s="23">
        <v>2</v>
      </c>
      <c r="G229" s="23">
        <v>151</v>
      </c>
      <c r="H229" s="93"/>
      <c r="I229" s="47"/>
      <c r="J229" s="47"/>
      <c r="K229" s="49"/>
      <c r="L229" s="49"/>
    </row>
    <row r="230" spans="1:12" ht="12.75">
      <c r="A230" s="1" t="s">
        <v>479</v>
      </c>
      <c r="B230" s="85">
        <f t="shared" si="17"/>
        <v>142</v>
      </c>
      <c r="C230" s="86">
        <f t="shared" si="18"/>
        <v>88</v>
      </c>
      <c r="D230" s="23">
        <v>61</v>
      </c>
      <c r="E230" s="23">
        <v>27</v>
      </c>
      <c r="F230" s="23">
        <v>2</v>
      </c>
      <c r="G230" s="23">
        <v>52</v>
      </c>
      <c r="H230" s="93"/>
      <c r="I230" s="47"/>
      <c r="J230" s="47"/>
      <c r="K230" s="49"/>
      <c r="L230" s="49"/>
    </row>
    <row r="231" spans="1:12" ht="12.75">
      <c r="A231" s="1" t="s">
        <v>480</v>
      </c>
      <c r="B231" s="85">
        <f t="shared" si="17"/>
        <v>64</v>
      </c>
      <c r="C231" s="86">
        <f t="shared" si="18"/>
        <v>39</v>
      </c>
      <c r="D231" s="23">
        <v>24</v>
      </c>
      <c r="E231" s="23">
        <v>15</v>
      </c>
      <c r="F231" s="23">
        <v>0</v>
      </c>
      <c r="G231" s="23">
        <v>25</v>
      </c>
      <c r="H231" s="93"/>
      <c r="I231" s="47"/>
      <c r="J231" s="47"/>
      <c r="K231" s="49"/>
      <c r="L231" s="49"/>
    </row>
    <row r="232" spans="1:12" ht="12.75">
      <c r="A232" s="1" t="s">
        <v>481</v>
      </c>
      <c r="B232" s="85">
        <f t="shared" si="17"/>
        <v>266</v>
      </c>
      <c r="C232" s="86">
        <f t="shared" si="18"/>
        <v>185</v>
      </c>
      <c r="D232" s="23">
        <v>141</v>
      </c>
      <c r="E232" s="23">
        <v>44</v>
      </c>
      <c r="F232" s="23">
        <v>1</v>
      </c>
      <c r="G232" s="23">
        <v>80</v>
      </c>
      <c r="H232" s="93"/>
      <c r="I232" s="47"/>
      <c r="J232" s="47"/>
      <c r="K232" s="49"/>
      <c r="L232" s="49"/>
    </row>
    <row r="233" spans="1:12" ht="12.75">
      <c r="A233" s="1" t="s">
        <v>482</v>
      </c>
      <c r="B233" s="85">
        <f t="shared" si="17"/>
        <v>207</v>
      </c>
      <c r="C233" s="86">
        <f t="shared" si="18"/>
        <v>143</v>
      </c>
      <c r="D233" s="23">
        <v>92</v>
      </c>
      <c r="E233" s="23">
        <v>51</v>
      </c>
      <c r="F233" s="23">
        <v>1</v>
      </c>
      <c r="G233" s="23">
        <v>63</v>
      </c>
      <c r="H233" s="93"/>
      <c r="I233" s="47"/>
      <c r="J233" s="47"/>
      <c r="K233" s="49"/>
      <c r="L233" s="49"/>
    </row>
    <row r="234" spans="1:12" ht="12.75">
      <c r="A234" s="1" t="s">
        <v>483</v>
      </c>
      <c r="B234" s="85">
        <f t="shared" si="17"/>
        <v>160</v>
      </c>
      <c r="C234" s="86">
        <f t="shared" si="18"/>
        <v>110</v>
      </c>
      <c r="D234" s="23">
        <v>81</v>
      </c>
      <c r="E234" s="23">
        <v>29</v>
      </c>
      <c r="F234" s="23">
        <v>0</v>
      </c>
      <c r="G234" s="23">
        <v>50</v>
      </c>
      <c r="H234" s="93"/>
      <c r="I234" s="47"/>
      <c r="J234" s="47"/>
      <c r="K234" s="49"/>
      <c r="L234" s="49"/>
    </row>
    <row r="235" spans="1:12" ht="12.75">
      <c r="A235" s="1" t="s">
        <v>484</v>
      </c>
      <c r="B235" s="85">
        <f t="shared" si="17"/>
        <v>17</v>
      </c>
      <c r="C235" s="86">
        <f t="shared" si="18"/>
        <v>9</v>
      </c>
      <c r="D235" s="23">
        <v>5</v>
      </c>
      <c r="E235" s="23">
        <v>4</v>
      </c>
      <c r="F235" s="23">
        <v>0</v>
      </c>
      <c r="G235" s="23">
        <v>8</v>
      </c>
      <c r="H235" s="93"/>
      <c r="I235" s="47"/>
      <c r="J235" s="47"/>
      <c r="K235" s="49"/>
      <c r="L235" s="49"/>
    </row>
    <row r="236" spans="1:12" ht="12.75">
      <c r="A236" s="1" t="s">
        <v>485</v>
      </c>
      <c r="B236" s="85">
        <f t="shared" si="17"/>
        <v>348</v>
      </c>
      <c r="C236" s="86">
        <f t="shared" si="18"/>
        <v>220</v>
      </c>
      <c r="D236" s="23">
        <v>137</v>
      </c>
      <c r="E236" s="23">
        <v>83</v>
      </c>
      <c r="F236" s="23">
        <v>0</v>
      </c>
      <c r="G236" s="23">
        <v>128</v>
      </c>
      <c r="H236" s="93"/>
      <c r="I236" s="47"/>
      <c r="J236" s="47"/>
      <c r="K236" s="49"/>
      <c r="L236" s="49"/>
    </row>
    <row r="237" spans="1:9" ht="12.75">
      <c r="A237" s="80" t="s">
        <v>384</v>
      </c>
      <c r="B237" s="85">
        <f aca="true" t="shared" si="19" ref="B237:G237">SUM(B227:B236)</f>
        <v>2073</v>
      </c>
      <c r="C237" s="38">
        <f t="shared" si="19"/>
        <v>1350</v>
      </c>
      <c r="D237" s="90">
        <f t="shared" si="19"/>
        <v>936</v>
      </c>
      <c r="E237" s="90">
        <f t="shared" si="19"/>
        <v>414</v>
      </c>
      <c r="F237" s="90">
        <f t="shared" si="19"/>
        <v>6</v>
      </c>
      <c r="G237" s="22">
        <f t="shared" si="19"/>
        <v>717</v>
      </c>
      <c r="H237" s="93"/>
      <c r="I237" s="93"/>
    </row>
    <row r="238" spans="1:11" ht="12.75">
      <c r="A238" s="125"/>
      <c r="B238" s="125"/>
      <c r="C238" s="126"/>
      <c r="D238" s="125"/>
      <c r="E238" s="125"/>
      <c r="F238" s="125"/>
      <c r="G238" s="125"/>
      <c r="H238" s="127"/>
      <c r="I238" s="125"/>
      <c r="J238" s="91"/>
      <c r="K238" s="91"/>
    </row>
    <row r="239" spans="1:11" ht="55.5">
      <c r="A239" s="57" t="s">
        <v>488</v>
      </c>
      <c r="B239" s="4" t="s">
        <v>102</v>
      </c>
      <c r="C239" s="4" t="s">
        <v>489</v>
      </c>
      <c r="D239" s="4" t="s">
        <v>489</v>
      </c>
      <c r="E239" s="4" t="s">
        <v>490</v>
      </c>
      <c r="F239" s="161" t="s">
        <v>736</v>
      </c>
      <c r="G239" s="4" t="s">
        <v>490</v>
      </c>
      <c r="H239" s="4" t="s">
        <v>105</v>
      </c>
      <c r="I239" s="4" t="s">
        <v>106</v>
      </c>
      <c r="J239" s="95"/>
      <c r="K239" s="95"/>
    </row>
    <row r="240" spans="1:16" ht="12.75">
      <c r="A240" s="59" t="s">
        <v>107</v>
      </c>
      <c r="B240" s="56"/>
      <c r="C240" s="56" t="s">
        <v>108</v>
      </c>
      <c r="D240" s="56" t="s">
        <v>109</v>
      </c>
      <c r="E240" s="157" t="s">
        <v>108</v>
      </c>
      <c r="F240" s="56" t="s">
        <v>110</v>
      </c>
      <c r="G240" s="56" t="s">
        <v>259</v>
      </c>
      <c r="H240" s="74"/>
      <c r="I240" s="56"/>
      <c r="J240" s="96"/>
      <c r="K240" s="96"/>
      <c r="L240" s="49"/>
      <c r="M240" s="49"/>
      <c r="N240" s="49"/>
      <c r="O240" s="49"/>
      <c r="P240" s="49"/>
    </row>
    <row r="241" spans="1:16" ht="12.75">
      <c r="A241" s="1" t="s">
        <v>476</v>
      </c>
      <c r="B241" s="85">
        <f>SUM(C241,E241,H241,I241)</f>
        <v>229</v>
      </c>
      <c r="C241" s="86">
        <v>66</v>
      </c>
      <c r="D241" s="23">
        <v>66</v>
      </c>
      <c r="E241" s="87">
        <f>SUM(F241,G241)</f>
        <v>147</v>
      </c>
      <c r="F241" s="23">
        <v>139</v>
      </c>
      <c r="G241" s="23">
        <v>8</v>
      </c>
      <c r="H241" s="23">
        <v>0</v>
      </c>
      <c r="I241" s="23">
        <v>16</v>
      </c>
      <c r="J241" s="101"/>
      <c r="K241" s="47"/>
      <c r="L241" s="47"/>
      <c r="M241" s="47"/>
      <c r="N241" s="47"/>
      <c r="O241" s="47"/>
      <c r="P241" s="49"/>
    </row>
    <row r="242" spans="1:16" ht="12.75">
      <c r="A242" s="1" t="s">
        <v>477</v>
      </c>
      <c r="B242" s="85">
        <f>SUM(C242,E242,H242,I242)</f>
        <v>240</v>
      </c>
      <c r="C242" s="86">
        <v>100</v>
      </c>
      <c r="D242" s="23">
        <v>100</v>
      </c>
      <c r="E242" s="87">
        <f>SUM(F242,G242)</f>
        <v>132</v>
      </c>
      <c r="F242" s="23">
        <v>124</v>
      </c>
      <c r="G242" s="23">
        <v>8</v>
      </c>
      <c r="H242" s="23">
        <v>0</v>
      </c>
      <c r="I242" s="23">
        <v>8</v>
      </c>
      <c r="J242" s="101"/>
      <c r="K242" s="47"/>
      <c r="L242" s="47"/>
      <c r="M242" s="47"/>
      <c r="N242" s="47"/>
      <c r="O242" s="47"/>
      <c r="P242" s="49"/>
    </row>
    <row r="243" spans="1:16" ht="12.75">
      <c r="A243" s="80" t="s">
        <v>384</v>
      </c>
      <c r="B243" s="85">
        <f>SUM(B241:B242)</f>
        <v>469</v>
      </c>
      <c r="C243" s="88">
        <v>166</v>
      </c>
      <c r="D243" s="90">
        <f aca="true" t="shared" si="20" ref="D243:I243">SUM(D241:D242)</f>
        <v>166</v>
      </c>
      <c r="E243" s="90">
        <f t="shared" si="20"/>
        <v>279</v>
      </c>
      <c r="F243" s="90">
        <f t="shared" si="20"/>
        <v>263</v>
      </c>
      <c r="G243" s="89">
        <f t="shared" si="20"/>
        <v>16</v>
      </c>
      <c r="H243" s="90">
        <f t="shared" si="20"/>
        <v>0</v>
      </c>
      <c r="I243" s="22">
        <f t="shared" si="20"/>
        <v>24</v>
      </c>
      <c r="J243" s="101"/>
      <c r="K243" s="99"/>
      <c r="L243" s="49"/>
      <c r="M243" s="49"/>
      <c r="N243" s="49"/>
      <c r="O243" s="49"/>
      <c r="P243" s="49"/>
    </row>
    <row r="244" spans="1:11" ht="12.75">
      <c r="A244" s="101"/>
      <c r="B244" s="100"/>
      <c r="C244" s="101"/>
      <c r="D244" s="99"/>
      <c r="E244" s="99"/>
      <c r="F244" s="99"/>
      <c r="G244" s="101"/>
      <c r="H244" s="99"/>
      <c r="I244" s="91"/>
      <c r="J244" s="100"/>
      <c r="K244" s="128"/>
    </row>
    <row r="245" spans="1:11" ht="59.25">
      <c r="A245" s="57" t="s">
        <v>491</v>
      </c>
      <c r="B245" s="4" t="s">
        <v>102</v>
      </c>
      <c r="C245" s="4" t="s">
        <v>492</v>
      </c>
      <c r="D245" s="161" t="s">
        <v>735</v>
      </c>
      <c r="E245" s="4" t="s">
        <v>105</v>
      </c>
      <c r="F245" s="4" t="s">
        <v>106</v>
      </c>
      <c r="G245" s="101"/>
      <c r="H245" s="99"/>
      <c r="I245" s="91"/>
      <c r="J245" s="101"/>
      <c r="K245" s="99"/>
    </row>
    <row r="246" spans="1:11" ht="12.75">
      <c r="A246" s="59" t="s">
        <v>107</v>
      </c>
      <c r="B246" s="56"/>
      <c r="C246" s="56" t="s">
        <v>108</v>
      </c>
      <c r="D246" s="56" t="s">
        <v>110</v>
      </c>
      <c r="E246" s="74"/>
      <c r="F246" s="56"/>
      <c r="G246" s="101"/>
      <c r="H246" s="99"/>
      <c r="I246" s="91"/>
      <c r="J246" s="101"/>
      <c r="K246" s="99"/>
    </row>
    <row r="247" spans="1:11" ht="12.75">
      <c r="A247" s="1" t="s">
        <v>478</v>
      </c>
      <c r="B247" s="85">
        <f>SUM(C247,E247,F247)</f>
        <v>400</v>
      </c>
      <c r="C247" s="86">
        <v>309</v>
      </c>
      <c r="D247" s="23">
        <v>309</v>
      </c>
      <c r="E247" s="23">
        <v>2</v>
      </c>
      <c r="F247" s="23">
        <v>89</v>
      </c>
      <c r="G247" s="101"/>
      <c r="H247" s="99"/>
      <c r="I247" s="91"/>
      <c r="J247" s="100"/>
      <c r="K247" s="99"/>
    </row>
    <row r="248" spans="1:11" ht="12.75">
      <c r="A248" s="1" t="s">
        <v>479</v>
      </c>
      <c r="B248" s="85">
        <f>SUM(C248,E248,F248)</f>
        <v>142</v>
      </c>
      <c r="C248" s="86">
        <v>108</v>
      </c>
      <c r="D248" s="23">
        <v>108</v>
      </c>
      <c r="E248" s="23">
        <v>0</v>
      </c>
      <c r="F248" s="23">
        <v>34</v>
      </c>
      <c r="G248" s="101"/>
      <c r="H248" s="99"/>
      <c r="I248" s="91"/>
      <c r="J248" s="101"/>
      <c r="K248" s="99"/>
    </row>
    <row r="249" spans="1:11" ht="12.75">
      <c r="A249" s="1" t="s">
        <v>480</v>
      </c>
      <c r="B249" s="85">
        <f>SUM(C249,E249,F249)</f>
        <v>64</v>
      </c>
      <c r="C249" s="86">
        <v>48</v>
      </c>
      <c r="D249" s="23">
        <v>48</v>
      </c>
      <c r="E249" s="23">
        <v>1</v>
      </c>
      <c r="F249" s="23">
        <v>15</v>
      </c>
      <c r="G249" s="101"/>
      <c r="H249" s="99"/>
      <c r="I249" s="91"/>
      <c r="J249" s="101"/>
      <c r="K249" s="99"/>
    </row>
    <row r="250" spans="1:11" ht="12.75">
      <c r="A250" s="80" t="s">
        <v>384</v>
      </c>
      <c r="B250" s="85">
        <f>SUM(B247:B249)</f>
        <v>606</v>
      </c>
      <c r="C250" s="89">
        <f>SUM(C247:C249)</f>
        <v>465</v>
      </c>
      <c r="D250" s="90">
        <f>SUM(D247:D249)</f>
        <v>465</v>
      </c>
      <c r="E250" s="90">
        <f>SUM(E247:E249)</f>
        <v>3</v>
      </c>
      <c r="F250" s="22">
        <f>SUM(F247:F249)</f>
        <v>138</v>
      </c>
      <c r="G250" s="101"/>
      <c r="H250" s="99"/>
      <c r="I250" s="91"/>
      <c r="J250" s="100"/>
      <c r="K250" s="99"/>
    </row>
    <row r="251" spans="1:11" ht="12.75">
      <c r="A251" s="101"/>
      <c r="B251" s="100"/>
      <c r="C251" s="101"/>
      <c r="D251" s="99"/>
      <c r="E251" s="99"/>
      <c r="F251" s="99"/>
      <c r="G251" s="101"/>
      <c r="H251" s="99"/>
      <c r="I251" s="91"/>
      <c r="J251" s="100"/>
      <c r="K251" s="99"/>
    </row>
    <row r="252" spans="1:11" s="37" customFormat="1" ht="55.5" customHeight="1">
      <c r="A252" s="57" t="s">
        <v>493</v>
      </c>
      <c r="B252" s="4" t="s">
        <v>102</v>
      </c>
      <c r="C252" s="4" t="s">
        <v>494</v>
      </c>
      <c r="D252" s="161" t="s">
        <v>734</v>
      </c>
      <c r="E252" s="4" t="s">
        <v>105</v>
      </c>
      <c r="F252" s="4" t="s">
        <v>106</v>
      </c>
      <c r="G252" s="101"/>
      <c r="H252" s="99"/>
      <c r="I252" s="91"/>
      <c r="J252" s="100"/>
      <c r="K252" s="99"/>
    </row>
    <row r="253" spans="1:11" s="37" customFormat="1" ht="12.75">
      <c r="A253" s="59" t="s">
        <v>107</v>
      </c>
      <c r="B253" s="56"/>
      <c r="C253" s="56" t="s">
        <v>108</v>
      </c>
      <c r="D253" s="56" t="s">
        <v>110</v>
      </c>
      <c r="E253" s="74"/>
      <c r="F253" s="56"/>
      <c r="G253" s="101"/>
      <c r="H253" s="99"/>
      <c r="I253" s="91"/>
      <c r="J253" s="100"/>
      <c r="K253" s="99"/>
    </row>
    <row r="254" spans="1:11" s="37" customFormat="1" ht="12.75">
      <c r="A254" s="1" t="s">
        <v>481</v>
      </c>
      <c r="B254" s="85">
        <f>SUM(C254,E254,F254)</f>
        <v>266</v>
      </c>
      <c r="C254" s="86">
        <v>208</v>
      </c>
      <c r="D254" s="23">
        <v>208</v>
      </c>
      <c r="E254" s="23">
        <v>0</v>
      </c>
      <c r="F254" s="23">
        <v>58</v>
      </c>
      <c r="G254" s="101"/>
      <c r="H254" s="99"/>
      <c r="I254" s="91"/>
      <c r="J254" s="100"/>
      <c r="K254" s="99"/>
    </row>
    <row r="255" spans="1:11" s="37" customFormat="1" ht="12.75">
      <c r="A255" s="1" t="s">
        <v>482</v>
      </c>
      <c r="B255" s="85">
        <f>SUM(C255,E255,F255)</f>
        <v>207</v>
      </c>
      <c r="C255" s="86">
        <v>161</v>
      </c>
      <c r="D255" s="23">
        <v>161</v>
      </c>
      <c r="E255" s="23">
        <v>0</v>
      </c>
      <c r="F255" s="23">
        <v>46</v>
      </c>
      <c r="G255" s="101"/>
      <c r="H255" s="99"/>
      <c r="I255" s="91"/>
      <c r="J255" s="100"/>
      <c r="K255" s="99"/>
    </row>
    <row r="256" spans="1:11" s="37" customFormat="1" ht="12.75">
      <c r="A256" s="80" t="s">
        <v>384</v>
      </c>
      <c r="B256" s="85">
        <f>SUM(C256,E256,F256)</f>
        <v>473</v>
      </c>
      <c r="C256" s="89">
        <f>SUM(C254:C255)</f>
        <v>369</v>
      </c>
      <c r="D256" s="90">
        <f>SUM(D254:D255)</f>
        <v>369</v>
      </c>
      <c r="E256" s="90">
        <f>SUM(E254:E255)</f>
        <v>0</v>
      </c>
      <c r="F256" s="22">
        <f>SUM(F254:F255)</f>
        <v>104</v>
      </c>
      <c r="G256" s="101"/>
      <c r="H256" s="99"/>
      <c r="I256" s="91"/>
      <c r="J256" s="100"/>
      <c r="K256" s="99"/>
    </row>
    <row r="257" s="37" customFormat="1" ht="12.75"/>
    <row r="258" spans="1:11" s="37" customFormat="1" ht="60" customHeight="1">
      <c r="A258" s="57" t="s">
        <v>495</v>
      </c>
      <c r="B258" s="4" t="s">
        <v>102</v>
      </c>
      <c r="C258" s="4" t="s">
        <v>496</v>
      </c>
      <c r="D258" s="161" t="s">
        <v>733</v>
      </c>
      <c r="E258" s="4" t="s">
        <v>105</v>
      </c>
      <c r="F258" s="4" t="s">
        <v>106</v>
      </c>
      <c r="G258" s="93"/>
      <c r="H258" s="93"/>
      <c r="I258"/>
      <c r="J258" s="100"/>
      <c r="K258" s="99"/>
    </row>
    <row r="259" spans="1:11" s="37" customFormat="1" ht="12.75">
      <c r="A259" s="59" t="s">
        <v>107</v>
      </c>
      <c r="B259" s="56"/>
      <c r="C259" s="56" t="s">
        <v>108</v>
      </c>
      <c r="D259" s="56" t="s">
        <v>110</v>
      </c>
      <c r="E259" s="74"/>
      <c r="F259" s="56"/>
      <c r="G259" s="93"/>
      <c r="H259" s="93"/>
      <c r="I259"/>
      <c r="J259" s="100"/>
      <c r="K259" s="99"/>
    </row>
    <row r="260" spans="1:11" s="37" customFormat="1" ht="12.75">
      <c r="A260" s="1" t="s">
        <v>483</v>
      </c>
      <c r="B260" s="85">
        <f>SUM(C260,E260,F260)</f>
        <v>160</v>
      </c>
      <c r="C260" s="86">
        <v>125</v>
      </c>
      <c r="D260" s="105">
        <v>125</v>
      </c>
      <c r="E260" s="105">
        <v>3</v>
      </c>
      <c r="F260" s="105">
        <v>32</v>
      </c>
      <c r="G260" s="93"/>
      <c r="H260" s="93"/>
      <c r="I260"/>
      <c r="J260" s="100"/>
      <c r="K260" s="99"/>
    </row>
    <row r="261" spans="1:11" ht="12.75">
      <c r="A261" s="1" t="s">
        <v>484</v>
      </c>
      <c r="B261" s="85">
        <f>SUM(C261,E261,F261)</f>
        <v>17</v>
      </c>
      <c r="C261" s="86">
        <v>11</v>
      </c>
      <c r="D261" s="105">
        <v>11</v>
      </c>
      <c r="E261" s="105">
        <v>0</v>
      </c>
      <c r="F261" s="105">
        <v>6</v>
      </c>
      <c r="J261" s="101"/>
      <c r="K261" s="99"/>
    </row>
    <row r="262" spans="1:6" ht="12.75">
      <c r="A262" s="1" t="s">
        <v>485</v>
      </c>
      <c r="B262" s="85">
        <f>SUM(C262,E262,F262)</f>
        <v>348</v>
      </c>
      <c r="C262" s="86">
        <v>278</v>
      </c>
      <c r="D262" s="105">
        <v>278</v>
      </c>
      <c r="E262" s="105">
        <v>0</v>
      </c>
      <c r="F262" s="105">
        <v>70</v>
      </c>
    </row>
    <row r="263" spans="1:6" ht="12.75">
      <c r="A263" s="80" t="s">
        <v>384</v>
      </c>
      <c r="B263" s="85">
        <f>SUM(C263,E263,F263)</f>
        <v>525</v>
      </c>
      <c r="C263" s="89">
        <f>SUM(C260:C262)</f>
        <v>414</v>
      </c>
      <c r="D263" s="90">
        <f>SUM(D260:D262)</f>
        <v>414</v>
      </c>
      <c r="E263" s="90">
        <f>SUM(E260:E262)</f>
        <v>3</v>
      </c>
      <c r="F263" s="22">
        <f>SUM(F260:F262)</f>
        <v>108</v>
      </c>
    </row>
    <row r="265" spans="1:6" ht="53.25" customHeight="1">
      <c r="A265" s="57" t="s">
        <v>497</v>
      </c>
      <c r="B265" s="4" t="s">
        <v>102</v>
      </c>
      <c r="C265" s="4" t="s">
        <v>498</v>
      </c>
      <c r="D265" s="161" t="s">
        <v>732</v>
      </c>
      <c r="E265" s="4" t="s">
        <v>105</v>
      </c>
      <c r="F265" s="4" t="s">
        <v>106</v>
      </c>
    </row>
    <row r="266" spans="1:6" ht="12.75">
      <c r="A266" s="59" t="s">
        <v>107</v>
      </c>
      <c r="B266" s="56"/>
      <c r="C266" s="56" t="s">
        <v>108</v>
      </c>
      <c r="D266" s="56" t="s">
        <v>110</v>
      </c>
      <c r="E266" s="74"/>
      <c r="F266" s="56"/>
    </row>
    <row r="267" spans="1:8" ht="12.75">
      <c r="A267" s="1" t="s">
        <v>476</v>
      </c>
      <c r="B267" s="85">
        <f>SUM(C267,E267,F267)</f>
        <v>229</v>
      </c>
      <c r="C267" s="109">
        <v>178</v>
      </c>
      <c r="D267" s="109">
        <v>178</v>
      </c>
      <c r="E267" s="109">
        <v>0</v>
      </c>
      <c r="F267" s="109">
        <v>51</v>
      </c>
      <c r="G267" s="91"/>
      <c r="H267" s="93"/>
    </row>
    <row r="268" spans="1:8" ht="12.75">
      <c r="A268" s="1" t="s">
        <v>477</v>
      </c>
      <c r="B268" s="85">
        <f aca="true" t="shared" si="21" ref="B268:B276">SUM(C268,E268,F268)</f>
        <v>240</v>
      </c>
      <c r="C268" s="109">
        <v>193</v>
      </c>
      <c r="D268" s="109">
        <v>193</v>
      </c>
      <c r="E268" s="109">
        <v>2</v>
      </c>
      <c r="F268" s="109">
        <v>45</v>
      </c>
      <c r="G268" s="91"/>
      <c r="H268" s="93"/>
    </row>
    <row r="269" spans="1:8" ht="12.75">
      <c r="A269" s="1" t="s">
        <v>478</v>
      </c>
      <c r="B269" s="85">
        <f t="shared" si="21"/>
        <v>400</v>
      </c>
      <c r="C269" s="109">
        <v>317</v>
      </c>
      <c r="D269" s="109">
        <v>317</v>
      </c>
      <c r="E269" s="109">
        <v>1</v>
      </c>
      <c r="F269" s="109">
        <v>82</v>
      </c>
      <c r="G269" s="91"/>
      <c r="H269" s="93"/>
    </row>
    <row r="270" spans="1:8" ht="12.75">
      <c r="A270" s="1" t="s">
        <v>479</v>
      </c>
      <c r="B270" s="85">
        <f t="shared" si="21"/>
        <v>142</v>
      </c>
      <c r="C270" s="109">
        <v>100</v>
      </c>
      <c r="D270" s="109">
        <v>100</v>
      </c>
      <c r="E270" s="109">
        <v>4</v>
      </c>
      <c r="F270" s="109">
        <v>38</v>
      </c>
      <c r="G270" s="91"/>
      <c r="H270" s="93"/>
    </row>
    <row r="271" spans="1:8" ht="12.75">
      <c r="A271" s="1" t="s">
        <v>480</v>
      </c>
      <c r="B271" s="85">
        <f t="shared" si="21"/>
        <v>64</v>
      </c>
      <c r="C271" s="109">
        <v>52</v>
      </c>
      <c r="D271" s="109">
        <v>52</v>
      </c>
      <c r="E271" s="109">
        <v>1</v>
      </c>
      <c r="F271" s="109">
        <v>11</v>
      </c>
      <c r="G271" s="91"/>
      <c r="H271" s="93"/>
    </row>
    <row r="272" spans="1:7" ht="12.75">
      <c r="A272" s="1" t="s">
        <v>481</v>
      </c>
      <c r="B272" s="85">
        <f t="shared" si="21"/>
        <v>266</v>
      </c>
      <c r="C272" s="109">
        <v>208</v>
      </c>
      <c r="D272" s="109">
        <v>208</v>
      </c>
      <c r="E272" s="109">
        <v>0</v>
      </c>
      <c r="F272" s="109">
        <v>58</v>
      </c>
      <c r="G272" s="91"/>
    </row>
    <row r="273" spans="1:9" ht="12.75">
      <c r="A273" s="1" t="s">
        <v>482</v>
      </c>
      <c r="B273" s="85">
        <f t="shared" si="21"/>
        <v>207</v>
      </c>
      <c r="C273" s="109">
        <v>164</v>
      </c>
      <c r="D273" s="109">
        <v>164</v>
      </c>
      <c r="E273" s="109">
        <v>0</v>
      </c>
      <c r="F273" s="109">
        <v>43</v>
      </c>
      <c r="G273" s="129"/>
      <c r="H273" s="91"/>
      <c r="I273" s="52"/>
    </row>
    <row r="274" spans="1:9" ht="12.75">
      <c r="A274" s="1" t="s">
        <v>483</v>
      </c>
      <c r="B274" s="85">
        <f t="shared" si="21"/>
        <v>160</v>
      </c>
      <c r="C274" s="109">
        <v>123</v>
      </c>
      <c r="D274" s="109">
        <v>123</v>
      </c>
      <c r="E274" s="109">
        <v>1</v>
      </c>
      <c r="F274" s="109">
        <v>36</v>
      </c>
      <c r="G274" s="95"/>
      <c r="H274" s="95"/>
      <c r="I274" s="52"/>
    </row>
    <row r="275" spans="1:9" ht="12.75">
      <c r="A275" s="1" t="s">
        <v>484</v>
      </c>
      <c r="B275" s="85">
        <f t="shared" si="21"/>
        <v>17</v>
      </c>
      <c r="C275" s="109">
        <v>11</v>
      </c>
      <c r="D275" s="109">
        <v>11</v>
      </c>
      <c r="E275" s="109">
        <v>0</v>
      </c>
      <c r="F275" s="109">
        <v>6</v>
      </c>
      <c r="G275" s="96"/>
      <c r="H275" s="96"/>
      <c r="I275" s="52"/>
    </row>
    <row r="276" spans="1:9" ht="12.75">
      <c r="A276" s="1" t="s">
        <v>485</v>
      </c>
      <c r="B276" s="85">
        <f t="shared" si="21"/>
        <v>348</v>
      </c>
      <c r="C276" s="109">
        <v>276</v>
      </c>
      <c r="D276" s="109">
        <v>276</v>
      </c>
      <c r="E276" s="109">
        <v>0</v>
      </c>
      <c r="F276" s="109">
        <v>72</v>
      </c>
      <c r="G276" s="101"/>
      <c r="H276" s="101"/>
      <c r="I276" s="52"/>
    </row>
    <row r="277" spans="1:9" ht="12.75">
      <c r="A277" s="80" t="s">
        <v>384</v>
      </c>
      <c r="B277" s="85">
        <f>SUM(B267:B276)</f>
        <v>2073</v>
      </c>
      <c r="C277" s="38">
        <f>SUM(C267:C276)</f>
        <v>1622</v>
      </c>
      <c r="D277" s="90">
        <f>SUM(D267:D276)</f>
        <v>1622</v>
      </c>
      <c r="E277" s="90">
        <f>SUM(E267:E276)</f>
        <v>9</v>
      </c>
      <c r="F277" s="22">
        <f>SUM(F267:F276)</f>
        <v>442</v>
      </c>
      <c r="G277" s="101"/>
      <c r="H277" s="101"/>
      <c r="I277" s="52"/>
    </row>
    <row r="278" spans="7:9" ht="12.75">
      <c r="G278" s="101"/>
      <c r="H278" s="101"/>
      <c r="I278" s="52"/>
    </row>
    <row r="279" spans="1:22" ht="54.75" customHeight="1">
      <c r="A279" s="57" t="s">
        <v>499</v>
      </c>
      <c r="B279" s="4" t="s">
        <v>102</v>
      </c>
      <c r="C279" s="4" t="s">
        <v>500</v>
      </c>
      <c r="D279" s="161" t="s">
        <v>730</v>
      </c>
      <c r="E279" s="4" t="s">
        <v>500</v>
      </c>
      <c r="F279" s="4" t="s">
        <v>500</v>
      </c>
      <c r="G279" s="4" t="s">
        <v>501</v>
      </c>
      <c r="H279" s="161" t="s">
        <v>731</v>
      </c>
      <c r="I279" s="4" t="s">
        <v>501</v>
      </c>
      <c r="J279" s="4" t="s">
        <v>501</v>
      </c>
      <c r="K279" s="4" t="s">
        <v>105</v>
      </c>
      <c r="L279" s="4" t="s">
        <v>106</v>
      </c>
      <c r="N279" s="49"/>
      <c r="O279" s="49"/>
      <c r="P279" s="49"/>
      <c r="Q279" s="49"/>
      <c r="R279" s="49"/>
      <c r="S279" s="49"/>
      <c r="T279" s="49"/>
      <c r="U279" s="49"/>
      <c r="V279" s="49"/>
    </row>
    <row r="280" spans="1:22" ht="12.75">
      <c r="A280" s="59" t="s">
        <v>379</v>
      </c>
      <c r="B280" s="56"/>
      <c r="C280" s="56" t="s">
        <v>108</v>
      </c>
      <c r="D280" s="56" t="s">
        <v>109</v>
      </c>
      <c r="E280" s="56" t="s">
        <v>111</v>
      </c>
      <c r="F280" s="56" t="s">
        <v>113</v>
      </c>
      <c r="G280" s="56" t="s">
        <v>108</v>
      </c>
      <c r="H280" s="56" t="s">
        <v>109</v>
      </c>
      <c r="I280" s="56" t="s">
        <v>111</v>
      </c>
      <c r="J280" s="56" t="s">
        <v>113</v>
      </c>
      <c r="K280" s="56"/>
      <c r="L280" s="56"/>
      <c r="N280" s="47"/>
      <c r="O280" s="47"/>
      <c r="P280" s="47"/>
      <c r="Q280" s="47"/>
      <c r="R280" s="47"/>
      <c r="S280" s="47"/>
      <c r="T280" s="47"/>
      <c r="U280" s="47"/>
      <c r="V280" s="49"/>
    </row>
    <row r="281" spans="1:17" ht="12.75">
      <c r="A281" s="1" t="s">
        <v>253</v>
      </c>
      <c r="B281" s="88">
        <f>SUM(C281,G281,K281,L281)</f>
        <v>662</v>
      </c>
      <c r="C281" s="86">
        <f>SUM(D281,E281,F281)</f>
        <v>249</v>
      </c>
      <c r="D281" s="23">
        <v>138</v>
      </c>
      <c r="E281" s="23">
        <v>84</v>
      </c>
      <c r="F281" s="23">
        <v>27</v>
      </c>
      <c r="G281" s="33">
        <f>SUM(H281,I281,J281)</f>
        <v>241</v>
      </c>
      <c r="H281" s="23">
        <v>134</v>
      </c>
      <c r="I281" s="23">
        <v>79</v>
      </c>
      <c r="J281" s="23">
        <v>28</v>
      </c>
      <c r="K281" s="23">
        <v>7</v>
      </c>
      <c r="L281" s="23">
        <v>165</v>
      </c>
      <c r="M281" s="52"/>
      <c r="N281" s="47"/>
      <c r="O281" s="47"/>
      <c r="P281" s="47"/>
      <c r="Q281" s="49"/>
    </row>
    <row r="282" spans="1:17" ht="12.75">
      <c r="A282" s="80" t="s">
        <v>384</v>
      </c>
      <c r="B282" s="88">
        <v>662</v>
      </c>
      <c r="C282" s="147">
        <f>SUM(D282,E282,F282)</f>
        <v>249</v>
      </c>
      <c r="D282" s="155">
        <f aca="true" t="shared" si="22" ref="D282:L282">SUM(D281)</f>
        <v>138</v>
      </c>
      <c r="E282" s="155">
        <f t="shared" si="22"/>
        <v>84</v>
      </c>
      <c r="F282" s="156">
        <f t="shared" si="22"/>
        <v>27</v>
      </c>
      <c r="G282" s="156">
        <v>241</v>
      </c>
      <c r="H282" s="22">
        <f t="shared" si="22"/>
        <v>134</v>
      </c>
      <c r="I282" s="22">
        <f t="shared" si="22"/>
        <v>79</v>
      </c>
      <c r="J282" s="22">
        <f t="shared" si="22"/>
        <v>28</v>
      </c>
      <c r="K282" s="22">
        <f t="shared" si="22"/>
        <v>7</v>
      </c>
      <c r="L282" s="22">
        <f t="shared" si="22"/>
        <v>165</v>
      </c>
      <c r="N282" s="130"/>
      <c r="O282" s="130"/>
      <c r="P282" s="130"/>
      <c r="Q282" s="49"/>
    </row>
    <row r="283" spans="7:17" ht="12.75">
      <c r="G283" s="91"/>
      <c r="H283" s="91"/>
      <c r="I283" s="52"/>
      <c r="J283" s="52"/>
      <c r="K283" s="52"/>
      <c r="L283" s="52"/>
      <c r="N283" s="49"/>
      <c r="O283" s="49"/>
      <c r="P283" s="49"/>
      <c r="Q283" s="49"/>
    </row>
    <row r="284" spans="1:11" ht="12.75">
      <c r="A284" s="83"/>
      <c r="B284" s="83"/>
      <c r="C284" s="84"/>
      <c r="D284" s="83"/>
      <c r="E284" s="123"/>
      <c r="F284" s="83"/>
      <c r="G284" s="52"/>
      <c r="H284" s="52"/>
      <c r="I284" s="52"/>
      <c r="J284" s="52"/>
      <c r="K284" s="52"/>
    </row>
    <row r="285" spans="1:11" ht="51" customHeight="1">
      <c r="A285" s="55" t="s">
        <v>502</v>
      </c>
      <c r="B285" s="13" t="s">
        <v>102</v>
      </c>
      <c r="C285" s="13" t="s">
        <v>503</v>
      </c>
      <c r="D285" s="162" t="s">
        <v>729</v>
      </c>
      <c r="E285" s="13" t="s">
        <v>105</v>
      </c>
      <c r="F285" s="13" t="s">
        <v>106</v>
      </c>
      <c r="G285" s="91"/>
      <c r="H285" s="52"/>
      <c r="I285" s="52"/>
      <c r="J285" s="52"/>
      <c r="K285" s="52"/>
    </row>
    <row r="286" spans="1:11" ht="12.75">
      <c r="A286" s="59" t="s">
        <v>107</v>
      </c>
      <c r="B286" s="56"/>
      <c r="C286" s="56" t="s">
        <v>108</v>
      </c>
      <c r="D286" s="56" t="s">
        <v>110</v>
      </c>
      <c r="E286" s="56"/>
      <c r="F286" s="56"/>
      <c r="G286" s="91"/>
      <c r="H286" s="52"/>
      <c r="I286" s="52"/>
      <c r="J286" s="52"/>
      <c r="K286" s="52"/>
    </row>
    <row r="287" spans="1:11" ht="12.75">
      <c r="A287" s="1" t="s">
        <v>283</v>
      </c>
      <c r="B287" s="131">
        <v>116</v>
      </c>
      <c r="C287" s="86">
        <v>100</v>
      </c>
      <c r="D287" s="106">
        <v>100</v>
      </c>
      <c r="E287" s="86">
        <v>1</v>
      </c>
      <c r="F287" s="35">
        <v>15</v>
      </c>
      <c r="G287" s="91"/>
      <c r="H287" s="52"/>
      <c r="I287" s="52"/>
      <c r="J287" s="52"/>
      <c r="K287" s="52"/>
    </row>
    <row r="288" spans="1:11" ht="12.75">
      <c r="A288" s="80" t="s">
        <v>384</v>
      </c>
      <c r="B288" s="132">
        <f>SUM(B287)</f>
        <v>116</v>
      </c>
      <c r="C288" s="38">
        <f>SUM(C287)</f>
        <v>100</v>
      </c>
      <c r="D288" s="90">
        <f>SUM(D287)</f>
        <v>100</v>
      </c>
      <c r="E288" s="89">
        <f>SUM(E287)</f>
        <v>1</v>
      </c>
      <c r="F288" s="22">
        <f>SUM(F287)</f>
        <v>15</v>
      </c>
      <c r="G288" s="91"/>
      <c r="H288" s="52"/>
      <c r="I288" s="52"/>
      <c r="J288" s="52"/>
      <c r="K288" s="52"/>
    </row>
    <row r="289" spans="1:11" ht="12.75">
      <c r="A289" s="101"/>
      <c r="B289" s="149"/>
      <c r="C289" s="150"/>
      <c r="D289" s="151"/>
      <c r="E289" s="152"/>
      <c r="F289" s="130"/>
      <c r="G289" s="91"/>
      <c r="H289" s="52"/>
      <c r="I289" s="52"/>
      <c r="J289" s="52"/>
      <c r="K289" s="52"/>
    </row>
    <row r="290" spans="1:12" ht="54.75" customHeight="1">
      <c r="A290" s="57" t="s">
        <v>504</v>
      </c>
      <c r="B290" s="4" t="s">
        <v>102</v>
      </c>
      <c r="C290" s="4" t="s">
        <v>505</v>
      </c>
      <c r="D290" s="161" t="s">
        <v>728</v>
      </c>
      <c r="E290" s="4" t="s">
        <v>105</v>
      </c>
      <c r="F290" s="4" t="s">
        <v>106</v>
      </c>
      <c r="G290" s="52"/>
      <c r="H290" s="91"/>
      <c r="I290" s="52"/>
      <c r="J290" s="52"/>
      <c r="K290" s="52"/>
      <c r="L290" s="52"/>
    </row>
    <row r="291" spans="1:12" ht="12.75">
      <c r="A291" s="59" t="s">
        <v>107</v>
      </c>
      <c r="B291" s="56"/>
      <c r="C291" s="56" t="s">
        <v>108</v>
      </c>
      <c r="D291" s="56" t="s">
        <v>110</v>
      </c>
      <c r="E291" s="56"/>
      <c r="F291" s="56"/>
      <c r="G291" s="52"/>
      <c r="H291" s="52"/>
      <c r="I291" s="52"/>
      <c r="J291" s="52"/>
      <c r="K291" s="52"/>
      <c r="L291" s="52"/>
    </row>
    <row r="292" spans="1:12" ht="12.75">
      <c r="A292" s="1" t="s">
        <v>283</v>
      </c>
      <c r="B292" s="85">
        <f>SUM(C292,E292,F292)</f>
        <v>116</v>
      </c>
      <c r="C292" s="86">
        <v>107</v>
      </c>
      <c r="D292" s="23">
        <v>107</v>
      </c>
      <c r="E292" s="86">
        <v>0</v>
      </c>
      <c r="F292" s="23">
        <v>9</v>
      </c>
      <c r="G292" s="52"/>
      <c r="H292" s="52"/>
      <c r="I292" s="52"/>
      <c r="J292" s="52"/>
      <c r="K292" s="52"/>
      <c r="L292" s="52"/>
    </row>
    <row r="293" spans="1:12" ht="12.75">
      <c r="A293" s="80" t="s">
        <v>384</v>
      </c>
      <c r="B293" s="85">
        <f>SUM(C293,E293,F293)</f>
        <v>116</v>
      </c>
      <c r="C293" s="147">
        <v>107</v>
      </c>
      <c r="D293" s="160">
        <v>107</v>
      </c>
      <c r="E293" s="147">
        <v>0</v>
      </c>
      <c r="F293" s="160">
        <v>9</v>
      </c>
      <c r="G293" s="52"/>
      <c r="H293" s="52"/>
      <c r="I293" s="52"/>
      <c r="J293" s="52"/>
      <c r="K293" s="52"/>
      <c r="L293" s="52"/>
    </row>
    <row r="294" spans="1:12" ht="12.75">
      <c r="A294" s="36"/>
      <c r="B294" s="100"/>
      <c r="C294" s="101"/>
      <c r="D294" s="101"/>
      <c r="E294" s="113"/>
      <c r="F294" s="93"/>
      <c r="G294" s="52"/>
      <c r="H294" s="52"/>
      <c r="I294" s="52"/>
      <c r="J294" s="52"/>
      <c r="K294" s="52"/>
      <c r="L294" s="52"/>
    </row>
    <row r="295" spans="1:12" ht="51" customHeight="1">
      <c r="A295" s="57" t="s">
        <v>506</v>
      </c>
      <c r="B295" s="4" t="s">
        <v>102</v>
      </c>
      <c r="C295" s="4" t="s">
        <v>507</v>
      </c>
      <c r="D295" s="161" t="s">
        <v>727</v>
      </c>
      <c r="E295" s="4" t="s">
        <v>105</v>
      </c>
      <c r="F295" s="4" t="s">
        <v>106</v>
      </c>
      <c r="G295" s="52"/>
      <c r="H295" s="52"/>
      <c r="I295" s="52"/>
      <c r="J295" s="52"/>
      <c r="K295" s="52"/>
      <c r="L295" s="52"/>
    </row>
    <row r="296" spans="1:12" ht="12.75" customHeight="1">
      <c r="A296" s="59" t="s">
        <v>107</v>
      </c>
      <c r="B296" s="56"/>
      <c r="C296" s="56" t="s">
        <v>108</v>
      </c>
      <c r="D296" s="56" t="s">
        <v>110</v>
      </c>
      <c r="E296" s="56"/>
      <c r="F296" s="56"/>
      <c r="G296" s="52"/>
      <c r="H296" s="52"/>
      <c r="I296" s="52"/>
      <c r="J296" s="52"/>
      <c r="K296" s="52"/>
      <c r="L296" s="52"/>
    </row>
    <row r="297" spans="1:12" ht="12.75">
      <c r="A297" s="1" t="s">
        <v>283</v>
      </c>
      <c r="B297" s="85">
        <f>SUM(C297,E297,F297)</f>
        <v>116</v>
      </c>
      <c r="C297" s="86">
        <v>102</v>
      </c>
      <c r="D297" s="23">
        <v>102</v>
      </c>
      <c r="E297" s="23">
        <v>1</v>
      </c>
      <c r="F297" s="23">
        <v>13</v>
      </c>
      <c r="G297" s="52"/>
      <c r="H297" s="52"/>
      <c r="I297" s="52"/>
      <c r="J297" s="52"/>
      <c r="K297" s="52"/>
      <c r="L297" s="52"/>
    </row>
    <row r="298" spans="1:12" ht="12.75">
      <c r="A298" s="80" t="s">
        <v>384</v>
      </c>
      <c r="B298" s="85">
        <v>116</v>
      </c>
      <c r="C298" s="38">
        <f>SUM(C297)</f>
        <v>102</v>
      </c>
      <c r="D298" s="90">
        <f>SUM(D297)</f>
        <v>102</v>
      </c>
      <c r="E298" s="38">
        <f>SUM(E297)</f>
        <v>1</v>
      </c>
      <c r="F298" s="22">
        <f>SUM(F297)</f>
        <v>13</v>
      </c>
      <c r="H298" s="52"/>
      <c r="I298" s="52"/>
      <c r="J298" s="52"/>
      <c r="K298" s="52"/>
      <c r="L298" s="52"/>
    </row>
    <row r="299" spans="1:12" ht="12.75">
      <c r="A299" s="36"/>
      <c r="B299" s="100"/>
      <c r="C299" s="101"/>
      <c r="D299" s="101"/>
      <c r="E299" s="113"/>
      <c r="F299" s="93"/>
      <c r="H299" s="52"/>
      <c r="I299" s="52"/>
      <c r="J299" s="52"/>
      <c r="K299" s="52"/>
      <c r="L299" s="52"/>
    </row>
    <row r="300" spans="1:11" ht="57" customHeight="1">
      <c r="A300" s="57" t="s">
        <v>508</v>
      </c>
      <c r="B300" s="4" t="s">
        <v>102</v>
      </c>
      <c r="C300" s="4" t="s">
        <v>509</v>
      </c>
      <c r="D300" s="161" t="s">
        <v>725</v>
      </c>
      <c r="E300" s="4" t="s">
        <v>510</v>
      </c>
      <c r="F300" s="161" t="s">
        <v>726</v>
      </c>
      <c r="G300" s="4" t="s">
        <v>105</v>
      </c>
      <c r="H300" s="4" t="s">
        <v>106</v>
      </c>
      <c r="I300" s="52"/>
      <c r="J300" s="52"/>
      <c r="K300" s="52"/>
    </row>
    <row r="301" spans="1:11" ht="12.75">
      <c r="A301" s="59" t="s">
        <v>379</v>
      </c>
      <c r="B301" s="56"/>
      <c r="C301" s="56" t="s">
        <v>108</v>
      </c>
      <c r="D301" s="56" t="s">
        <v>110</v>
      </c>
      <c r="E301" s="56" t="s">
        <v>108</v>
      </c>
      <c r="F301" s="56" t="s">
        <v>110</v>
      </c>
      <c r="G301" s="56"/>
      <c r="H301" s="56"/>
      <c r="I301" s="52"/>
      <c r="J301" s="52"/>
      <c r="K301" s="52"/>
    </row>
    <row r="302" spans="1:11" ht="12.75">
      <c r="A302" s="1" t="s">
        <v>283</v>
      </c>
      <c r="B302" s="85">
        <f>SUM(C302,E302,G302,H302)</f>
        <v>232</v>
      </c>
      <c r="C302" s="86">
        <v>103</v>
      </c>
      <c r="D302" s="23">
        <v>103</v>
      </c>
      <c r="E302" s="86">
        <v>100</v>
      </c>
      <c r="F302" s="23">
        <v>100</v>
      </c>
      <c r="G302" s="47">
        <v>2</v>
      </c>
      <c r="H302" s="47">
        <v>27</v>
      </c>
      <c r="I302" s="52"/>
      <c r="J302" s="52"/>
      <c r="K302" s="52"/>
    </row>
    <row r="303" spans="1:11" ht="12.75">
      <c r="A303" s="80" t="s">
        <v>384</v>
      </c>
      <c r="B303" s="88">
        <v>232</v>
      </c>
      <c r="C303" s="89">
        <f aca="true" t="shared" si="23" ref="C303:H303">SUM(C302)</f>
        <v>103</v>
      </c>
      <c r="D303" s="89">
        <f t="shared" si="23"/>
        <v>103</v>
      </c>
      <c r="E303" s="89">
        <f t="shared" si="23"/>
        <v>100</v>
      </c>
      <c r="F303" s="22">
        <f t="shared" si="23"/>
        <v>100</v>
      </c>
      <c r="G303" s="89">
        <f t="shared" si="23"/>
        <v>2</v>
      </c>
      <c r="H303" s="22">
        <f t="shared" si="23"/>
        <v>27</v>
      </c>
      <c r="I303" s="52"/>
      <c r="J303" s="52"/>
      <c r="K303" s="52"/>
    </row>
    <row r="304" spans="1:12" ht="12.75">
      <c r="A304" s="94"/>
      <c r="B304" s="96"/>
      <c r="C304" s="96"/>
      <c r="D304" s="96"/>
      <c r="E304" s="96"/>
      <c r="F304" s="96"/>
      <c r="G304" s="52"/>
      <c r="H304" s="52"/>
      <c r="I304" s="52"/>
      <c r="J304" s="52"/>
      <c r="K304" s="52"/>
      <c r="L304" s="52"/>
    </row>
    <row r="305" spans="1:12" ht="51" customHeight="1">
      <c r="A305" s="57" t="s">
        <v>511</v>
      </c>
      <c r="B305" s="4" t="s">
        <v>102</v>
      </c>
      <c r="C305" s="4" t="s">
        <v>512</v>
      </c>
      <c r="D305" s="161" t="s">
        <v>724</v>
      </c>
      <c r="E305" s="4" t="s">
        <v>105</v>
      </c>
      <c r="F305" s="4" t="s">
        <v>106</v>
      </c>
      <c r="G305" s="91"/>
      <c r="H305" s="52"/>
      <c r="I305" s="52"/>
      <c r="J305" s="52"/>
      <c r="K305" s="52"/>
      <c r="L305" s="52"/>
    </row>
    <row r="306" spans="1:12" ht="12.75">
      <c r="A306" s="59" t="s">
        <v>107</v>
      </c>
      <c r="B306" s="56"/>
      <c r="C306" s="56" t="s">
        <v>108</v>
      </c>
      <c r="D306" s="56" t="s">
        <v>110</v>
      </c>
      <c r="E306" s="56"/>
      <c r="F306" s="56"/>
      <c r="G306" s="91"/>
      <c r="H306" s="52"/>
      <c r="I306" s="52"/>
      <c r="J306" s="52"/>
      <c r="K306" s="52"/>
      <c r="L306" s="52"/>
    </row>
    <row r="307" spans="1:12" ht="12.75">
      <c r="A307" s="1" t="s">
        <v>283</v>
      </c>
      <c r="B307" s="85">
        <f>SUM(C307,E307,F307)</f>
        <v>116</v>
      </c>
      <c r="C307" s="108">
        <v>106</v>
      </c>
      <c r="D307" s="109">
        <v>106</v>
      </c>
      <c r="E307" s="109">
        <v>1</v>
      </c>
      <c r="F307" s="109">
        <v>9</v>
      </c>
      <c r="G307" s="91"/>
      <c r="H307" s="91"/>
      <c r="I307" s="91"/>
      <c r="J307" s="52"/>
      <c r="K307" s="52"/>
      <c r="L307" s="52"/>
    </row>
    <row r="308" spans="1:12" ht="12.75">
      <c r="A308" s="80" t="s">
        <v>384</v>
      </c>
      <c r="B308" s="85">
        <v>116</v>
      </c>
      <c r="C308" s="85">
        <v>106</v>
      </c>
      <c r="D308" s="85">
        <v>106</v>
      </c>
      <c r="E308" s="85">
        <v>1</v>
      </c>
      <c r="F308" s="22">
        <v>9</v>
      </c>
      <c r="G308" s="91"/>
      <c r="H308" s="91"/>
      <c r="I308" s="91"/>
      <c r="J308" s="52"/>
      <c r="K308" s="52"/>
      <c r="L308" s="52"/>
    </row>
    <row r="309" spans="1:9" ht="12.75">
      <c r="A309" s="52"/>
      <c r="B309" s="95"/>
      <c r="C309" s="95"/>
      <c r="D309" s="95"/>
      <c r="E309" s="95"/>
      <c r="F309" s="91"/>
      <c r="G309" s="91"/>
      <c r="H309" s="91"/>
      <c r="I309" s="91"/>
    </row>
    <row r="310" spans="1:7" ht="51" customHeight="1">
      <c r="A310" s="57" t="s">
        <v>513</v>
      </c>
      <c r="B310" s="4" t="s">
        <v>102</v>
      </c>
      <c r="C310" s="4" t="s">
        <v>514</v>
      </c>
      <c r="D310" s="161" t="s">
        <v>723</v>
      </c>
      <c r="E310" s="13" t="s">
        <v>105</v>
      </c>
      <c r="F310" s="13" t="s">
        <v>106</v>
      </c>
      <c r="G310" s="91"/>
    </row>
    <row r="311" spans="1:7" ht="12.75">
      <c r="A311" s="59" t="s">
        <v>107</v>
      </c>
      <c r="B311" s="56"/>
      <c r="C311" s="56" t="s">
        <v>108</v>
      </c>
      <c r="D311" s="56" t="s">
        <v>110</v>
      </c>
      <c r="E311" s="56"/>
      <c r="F311" s="56"/>
      <c r="G311" s="91"/>
    </row>
    <row r="312" spans="1:7" ht="12.75">
      <c r="A312" s="1" t="s">
        <v>283</v>
      </c>
      <c r="B312" s="85">
        <f>SUM(C312,F312,E312)</f>
        <v>116</v>
      </c>
      <c r="C312" s="86">
        <v>83</v>
      </c>
      <c r="D312" s="23">
        <v>83</v>
      </c>
      <c r="E312" s="23">
        <v>0</v>
      </c>
      <c r="F312" s="23">
        <v>33</v>
      </c>
      <c r="G312" s="91"/>
    </row>
    <row r="313" spans="1:7" ht="12.75">
      <c r="A313" s="80" t="s">
        <v>384</v>
      </c>
      <c r="B313" s="85">
        <v>116</v>
      </c>
      <c r="C313" s="38">
        <f>SUM(C312)</f>
        <v>83</v>
      </c>
      <c r="D313" s="38">
        <f>SUM(D312)</f>
        <v>83</v>
      </c>
      <c r="E313" s="38">
        <f>SUM(E312)</f>
        <v>0</v>
      </c>
      <c r="F313" s="22">
        <f>SUM(F312)</f>
        <v>33</v>
      </c>
      <c r="G313" s="91"/>
    </row>
    <row r="314" spans="1:9" ht="12.75">
      <c r="A314" s="52"/>
      <c r="B314" s="95"/>
      <c r="C314" s="95"/>
      <c r="D314" s="95"/>
      <c r="E314" s="95"/>
      <c r="F314" s="91"/>
      <c r="G314" s="91"/>
      <c r="H314" s="91"/>
      <c r="I314" s="91"/>
    </row>
    <row r="315" spans="1:9" ht="57" customHeight="1">
      <c r="A315" s="57" t="s">
        <v>515</v>
      </c>
      <c r="B315" s="4" t="s">
        <v>102</v>
      </c>
      <c r="C315" s="4" t="s">
        <v>516</v>
      </c>
      <c r="D315" s="161" t="s">
        <v>722</v>
      </c>
      <c r="E315" s="4" t="s">
        <v>105</v>
      </c>
      <c r="F315" s="4" t="s">
        <v>106</v>
      </c>
      <c r="G315" s="91"/>
      <c r="H315" s="91"/>
      <c r="I315" s="91"/>
    </row>
    <row r="316" spans="1:11" ht="12.75">
      <c r="A316" s="59" t="s">
        <v>107</v>
      </c>
      <c r="B316" s="56"/>
      <c r="C316" s="56" t="s">
        <v>108</v>
      </c>
      <c r="D316" s="56" t="s">
        <v>110</v>
      </c>
      <c r="E316" s="56"/>
      <c r="F316" s="56"/>
      <c r="G316" s="91"/>
      <c r="H316" s="91"/>
      <c r="I316" s="91"/>
      <c r="J316" s="93"/>
      <c r="K316" s="93"/>
    </row>
    <row r="317" spans="1:11" ht="12.75">
      <c r="A317" s="1" t="s">
        <v>254</v>
      </c>
      <c r="B317" s="132">
        <f>SUM(C317,F317,E317)</f>
        <v>654</v>
      </c>
      <c r="C317" s="86">
        <v>526</v>
      </c>
      <c r="D317" s="106">
        <v>526</v>
      </c>
      <c r="E317" s="86">
        <v>0</v>
      </c>
      <c r="F317" s="114">
        <v>128</v>
      </c>
      <c r="G317" s="91"/>
      <c r="H317" s="91"/>
      <c r="I317" s="91"/>
      <c r="J317" s="93"/>
      <c r="K317" s="93"/>
    </row>
    <row r="318" spans="1:11" ht="12.75">
      <c r="A318" s="80" t="s">
        <v>384</v>
      </c>
      <c r="B318" s="133">
        <v>654</v>
      </c>
      <c r="C318" s="38">
        <f>SUM(C317)</f>
        <v>526</v>
      </c>
      <c r="D318" s="90">
        <f>SUM(D317)</f>
        <v>526</v>
      </c>
      <c r="E318" s="89">
        <f>SUM(E317)</f>
        <v>0</v>
      </c>
      <c r="F318" s="22">
        <f>SUM(F317)</f>
        <v>128</v>
      </c>
      <c r="G318" s="91"/>
      <c r="H318" s="91"/>
      <c r="I318" s="91"/>
      <c r="J318" s="93"/>
      <c r="K318" s="93"/>
    </row>
    <row r="319" spans="1:11" ht="12.75">
      <c r="A319" s="52"/>
      <c r="B319" s="95"/>
      <c r="C319" s="95"/>
      <c r="D319" s="95"/>
      <c r="E319" s="95"/>
      <c r="F319" s="91"/>
      <c r="G319" s="91"/>
      <c r="H319" s="91"/>
      <c r="I319" s="91"/>
      <c r="J319" s="93"/>
      <c r="K319" s="93"/>
    </row>
    <row r="320" spans="1:11" ht="53.25" customHeight="1">
      <c r="A320" s="57" t="s">
        <v>517</v>
      </c>
      <c r="B320" s="4" t="s">
        <v>102</v>
      </c>
      <c r="C320" s="4" t="s">
        <v>518</v>
      </c>
      <c r="D320" s="161" t="s">
        <v>721</v>
      </c>
      <c r="E320" s="4" t="s">
        <v>105</v>
      </c>
      <c r="F320" s="4" t="s">
        <v>106</v>
      </c>
      <c r="G320" s="91"/>
      <c r="H320" s="91"/>
      <c r="I320" s="91"/>
      <c r="J320" s="93"/>
      <c r="K320" s="93"/>
    </row>
    <row r="321" spans="1:11" ht="12.75">
      <c r="A321" s="59" t="s">
        <v>107</v>
      </c>
      <c r="B321" s="56"/>
      <c r="C321" s="56" t="s">
        <v>108</v>
      </c>
      <c r="D321" s="56" t="s">
        <v>110</v>
      </c>
      <c r="E321" s="56"/>
      <c r="F321" s="56"/>
      <c r="G321" s="91"/>
      <c r="H321" s="91"/>
      <c r="I321" s="91"/>
      <c r="J321" s="93"/>
      <c r="K321" s="93"/>
    </row>
    <row r="322" spans="1:11" ht="12.75">
      <c r="A322" s="1" t="s">
        <v>254</v>
      </c>
      <c r="B322" s="85">
        <f>SUM(C322,E322,F322)</f>
        <v>654</v>
      </c>
      <c r="C322" s="86">
        <v>528</v>
      </c>
      <c r="D322" s="23">
        <v>528</v>
      </c>
      <c r="E322" s="86">
        <v>0</v>
      </c>
      <c r="F322" s="23">
        <v>126</v>
      </c>
      <c r="G322" s="91"/>
      <c r="H322" s="91"/>
      <c r="I322" s="91"/>
      <c r="J322" s="93"/>
      <c r="K322" s="93"/>
    </row>
    <row r="323" spans="1:11" ht="12.75">
      <c r="A323" s="80" t="s">
        <v>384</v>
      </c>
      <c r="B323" s="85">
        <v>654</v>
      </c>
      <c r="C323" s="38">
        <f>SUM(C322)</f>
        <v>528</v>
      </c>
      <c r="D323" s="90">
        <f>SUM(D322)</f>
        <v>528</v>
      </c>
      <c r="E323" s="38">
        <f>SUM(E322)</f>
        <v>0</v>
      </c>
      <c r="F323" s="22">
        <f>SUM(F322)</f>
        <v>126</v>
      </c>
      <c r="G323" s="91"/>
      <c r="H323" s="91"/>
      <c r="I323" s="91"/>
      <c r="J323" s="93"/>
      <c r="K323" s="93"/>
    </row>
    <row r="324" spans="1:11" ht="12.75">
      <c r="A324" s="101"/>
      <c r="B324" s="95"/>
      <c r="C324" s="95"/>
      <c r="D324" s="95"/>
      <c r="E324" s="95"/>
      <c r="F324" s="95"/>
      <c r="G324" s="92"/>
      <c r="H324" s="91"/>
      <c r="I324" s="91"/>
      <c r="J324" s="93"/>
      <c r="K324" s="93"/>
    </row>
    <row r="325" spans="1:11" ht="63" customHeight="1">
      <c r="A325" s="57" t="s">
        <v>519</v>
      </c>
      <c r="B325" s="4" t="s">
        <v>102</v>
      </c>
      <c r="C325" s="4" t="s">
        <v>520</v>
      </c>
      <c r="D325" s="161" t="s">
        <v>719</v>
      </c>
      <c r="E325" s="4" t="s">
        <v>521</v>
      </c>
      <c r="F325" s="161" t="s">
        <v>720</v>
      </c>
      <c r="G325" s="4" t="s">
        <v>105</v>
      </c>
      <c r="H325" s="4" t="s">
        <v>106</v>
      </c>
      <c r="I325" s="96"/>
      <c r="J325" s="93"/>
      <c r="K325" s="93"/>
    </row>
    <row r="326" spans="1:11" ht="12.75">
      <c r="A326" s="59" t="s">
        <v>379</v>
      </c>
      <c r="B326" s="56"/>
      <c r="C326" s="56" t="s">
        <v>108</v>
      </c>
      <c r="D326" s="56" t="s">
        <v>110</v>
      </c>
      <c r="E326" s="56" t="s">
        <v>108</v>
      </c>
      <c r="F326" s="56" t="s">
        <v>110</v>
      </c>
      <c r="G326" s="56"/>
      <c r="H326" s="56"/>
      <c r="I326" s="99"/>
      <c r="J326" s="93"/>
      <c r="K326" s="93"/>
    </row>
    <row r="327" spans="1:11" ht="12.75">
      <c r="A327" s="1" t="s">
        <v>254</v>
      </c>
      <c r="B327" s="85">
        <f>SUM(C327,E327,G327,H327)</f>
        <v>1308</v>
      </c>
      <c r="C327" s="86">
        <v>495</v>
      </c>
      <c r="D327" s="23">
        <v>495</v>
      </c>
      <c r="E327" s="86">
        <v>507</v>
      </c>
      <c r="F327" s="23">
        <v>507</v>
      </c>
      <c r="G327" s="105">
        <v>1</v>
      </c>
      <c r="H327" s="47">
        <v>305</v>
      </c>
      <c r="I327" s="99"/>
      <c r="J327" s="93"/>
      <c r="K327" s="93"/>
    </row>
    <row r="328" spans="1:11" ht="12.75">
      <c r="A328" s="80" t="s">
        <v>384</v>
      </c>
      <c r="B328" s="85">
        <v>1308</v>
      </c>
      <c r="C328" s="89">
        <f aca="true" t="shared" si="24" ref="C328:H328">SUM(C327)</f>
        <v>495</v>
      </c>
      <c r="D328" s="89">
        <f t="shared" si="24"/>
        <v>495</v>
      </c>
      <c r="E328" s="89">
        <f t="shared" si="24"/>
        <v>507</v>
      </c>
      <c r="F328" s="22">
        <f t="shared" si="24"/>
        <v>507</v>
      </c>
      <c r="G328" s="89">
        <f t="shared" si="24"/>
        <v>1</v>
      </c>
      <c r="H328" s="22">
        <f t="shared" si="24"/>
        <v>305</v>
      </c>
      <c r="I328" s="52"/>
      <c r="J328" s="93"/>
      <c r="K328" s="93"/>
    </row>
    <row r="329" spans="1:11" ht="12.75">
      <c r="A329" s="52"/>
      <c r="B329" s="95"/>
      <c r="C329" s="95"/>
      <c r="D329" s="95"/>
      <c r="E329" s="95"/>
      <c r="F329" s="91"/>
      <c r="G329" s="91"/>
      <c r="H329" s="52"/>
      <c r="I329" s="52"/>
      <c r="J329" s="93"/>
      <c r="K329" s="93"/>
    </row>
    <row r="330" spans="1:15" ht="53.25" customHeight="1">
      <c r="A330" s="57" t="s">
        <v>522</v>
      </c>
      <c r="B330" s="4" t="s">
        <v>102</v>
      </c>
      <c r="C330" s="4" t="s">
        <v>523</v>
      </c>
      <c r="D330" s="161" t="s">
        <v>718</v>
      </c>
      <c r="E330" s="4" t="s">
        <v>523</v>
      </c>
      <c r="F330" s="4" t="s">
        <v>524</v>
      </c>
      <c r="G330" s="4" t="s">
        <v>524</v>
      </c>
      <c r="H330" s="4" t="s">
        <v>105</v>
      </c>
      <c r="I330" s="4" t="s">
        <v>106</v>
      </c>
      <c r="J330" s="91"/>
      <c r="K330" s="91"/>
      <c r="L330" s="91"/>
      <c r="M330" s="91"/>
      <c r="N330" s="91"/>
      <c r="O330" s="52"/>
    </row>
    <row r="331" spans="1:16" ht="12.75">
      <c r="A331" s="59" t="s">
        <v>107</v>
      </c>
      <c r="B331" s="56"/>
      <c r="C331" s="56" t="s">
        <v>108</v>
      </c>
      <c r="D331" s="56" t="s">
        <v>110</v>
      </c>
      <c r="E331" s="56" t="s">
        <v>111</v>
      </c>
      <c r="F331" s="56" t="s">
        <v>108</v>
      </c>
      <c r="G331" s="56" t="s">
        <v>113</v>
      </c>
      <c r="H331" s="56"/>
      <c r="I331" s="56"/>
      <c r="J331" s="91"/>
      <c r="K331" s="91"/>
      <c r="L331" s="91"/>
      <c r="M331" s="52"/>
      <c r="N331" s="49"/>
      <c r="O331" s="49"/>
      <c r="P331" s="49"/>
    </row>
    <row r="332" spans="1:16" ht="12.75">
      <c r="A332" s="1" t="s">
        <v>254</v>
      </c>
      <c r="B332" s="85">
        <f>SUM(C332,F332,H332,I332)</f>
        <v>654</v>
      </c>
      <c r="C332" s="108">
        <f>SUM(D332,E332)</f>
        <v>329</v>
      </c>
      <c r="D332" s="109">
        <v>288</v>
      </c>
      <c r="E332" s="109">
        <v>41</v>
      </c>
      <c r="F332" s="108">
        <v>308</v>
      </c>
      <c r="G332" s="109">
        <v>308</v>
      </c>
      <c r="H332" s="109">
        <v>0</v>
      </c>
      <c r="I332" s="109">
        <v>17</v>
      </c>
      <c r="J332" s="91"/>
      <c r="K332" s="47"/>
      <c r="L332" s="47"/>
      <c r="M332" s="47"/>
      <c r="N332" s="47"/>
      <c r="O332" s="47"/>
      <c r="P332" s="49"/>
    </row>
    <row r="333" spans="1:16" ht="12.75">
      <c r="A333" s="80" t="s">
        <v>384</v>
      </c>
      <c r="B333" s="85">
        <v>654</v>
      </c>
      <c r="C333" s="147">
        <f>SUM(D333,E333)</f>
        <v>329</v>
      </c>
      <c r="D333" s="38">
        <f aca="true" t="shared" si="25" ref="D333:I333">SUM(D332)</f>
        <v>288</v>
      </c>
      <c r="E333" s="38">
        <f t="shared" si="25"/>
        <v>41</v>
      </c>
      <c r="F333" s="88">
        <v>308</v>
      </c>
      <c r="G333" s="22">
        <f t="shared" si="25"/>
        <v>308</v>
      </c>
      <c r="H333" s="38">
        <f t="shared" si="25"/>
        <v>0</v>
      </c>
      <c r="I333" s="22">
        <f t="shared" si="25"/>
        <v>17</v>
      </c>
      <c r="J333" s="91"/>
      <c r="K333" s="95"/>
      <c r="L333" s="95"/>
      <c r="M333" s="52"/>
      <c r="N333" s="49"/>
      <c r="O333" s="49"/>
      <c r="P333" s="49"/>
    </row>
    <row r="334" spans="1:12" ht="12.75">
      <c r="A334" s="52"/>
      <c r="B334" s="95"/>
      <c r="C334" s="95"/>
      <c r="D334" s="95"/>
      <c r="E334" s="95"/>
      <c r="F334" s="91"/>
      <c r="G334" s="52"/>
      <c r="H334" s="52"/>
      <c r="I334" s="52"/>
      <c r="J334" s="96"/>
      <c r="K334" s="96"/>
      <c r="L334" s="52"/>
    </row>
    <row r="335" spans="1:16" ht="60.75" customHeight="1">
      <c r="A335" s="57" t="s">
        <v>525</v>
      </c>
      <c r="B335" s="4" t="s">
        <v>102</v>
      </c>
      <c r="C335" s="4" t="s">
        <v>526</v>
      </c>
      <c r="D335" s="4" t="s">
        <v>526</v>
      </c>
      <c r="E335" s="4" t="s">
        <v>526</v>
      </c>
      <c r="F335" s="4" t="s">
        <v>527</v>
      </c>
      <c r="G335" s="161" t="s">
        <v>717</v>
      </c>
      <c r="H335" s="4" t="s">
        <v>527</v>
      </c>
      <c r="I335" s="4" t="s">
        <v>105</v>
      </c>
      <c r="J335" s="4" t="s">
        <v>106</v>
      </c>
      <c r="K335" s="52"/>
      <c r="L335" s="52"/>
      <c r="M335" s="52"/>
      <c r="N335" s="101"/>
      <c r="O335" s="128"/>
      <c r="P335" s="52"/>
    </row>
    <row r="336" spans="1:18" ht="12.75">
      <c r="A336" s="59" t="s">
        <v>107</v>
      </c>
      <c r="B336" s="56"/>
      <c r="C336" s="56" t="s">
        <v>108</v>
      </c>
      <c r="D336" s="56" t="s">
        <v>109</v>
      </c>
      <c r="E336" s="56" t="s">
        <v>396</v>
      </c>
      <c r="F336" s="56" t="s">
        <v>108</v>
      </c>
      <c r="G336" s="56" t="s">
        <v>110</v>
      </c>
      <c r="H336" s="56" t="s">
        <v>111</v>
      </c>
      <c r="I336" s="56"/>
      <c r="J336" s="56"/>
      <c r="K336" s="52"/>
      <c r="L336" s="52"/>
      <c r="M336" s="52"/>
      <c r="N336" s="101"/>
      <c r="O336" s="99"/>
      <c r="P336" s="52"/>
      <c r="Q336" s="49"/>
      <c r="R336" s="49"/>
    </row>
    <row r="337" spans="1:18" ht="12.75">
      <c r="A337" s="1" t="s">
        <v>182</v>
      </c>
      <c r="B337" s="85">
        <f aca="true" t="shared" si="26" ref="B337:B342">SUM(C337,F337,I337,J337)</f>
        <v>295</v>
      </c>
      <c r="C337" s="135">
        <f aca="true" t="shared" si="27" ref="C337:C342">SUM(D337,E337)</f>
        <v>129</v>
      </c>
      <c r="D337" s="23">
        <v>120</v>
      </c>
      <c r="E337" s="23">
        <v>9</v>
      </c>
      <c r="F337" s="86">
        <f aca="true" t="shared" si="28" ref="F337:F342">SUM(G337,H337)</f>
        <v>156</v>
      </c>
      <c r="G337" s="23">
        <v>120</v>
      </c>
      <c r="H337" s="23">
        <v>36</v>
      </c>
      <c r="I337" s="23">
        <v>0</v>
      </c>
      <c r="J337" s="23">
        <v>10</v>
      </c>
      <c r="K337" s="52"/>
      <c r="L337" s="47"/>
      <c r="M337" s="47"/>
      <c r="N337" s="47"/>
      <c r="O337" s="47"/>
      <c r="P337" s="47"/>
      <c r="Q337" s="47"/>
      <c r="R337" s="49"/>
    </row>
    <row r="338" spans="1:18" ht="12.75">
      <c r="A338" s="1" t="s">
        <v>183</v>
      </c>
      <c r="B338" s="85">
        <f t="shared" si="26"/>
        <v>172</v>
      </c>
      <c r="C338" s="135">
        <f t="shared" si="27"/>
        <v>92</v>
      </c>
      <c r="D338" s="23">
        <v>78</v>
      </c>
      <c r="E338" s="23">
        <v>14</v>
      </c>
      <c r="F338" s="86">
        <f t="shared" si="28"/>
        <v>77</v>
      </c>
      <c r="G338" s="23">
        <v>53</v>
      </c>
      <c r="H338" s="23">
        <v>24</v>
      </c>
      <c r="I338" s="23">
        <v>1</v>
      </c>
      <c r="J338" s="23">
        <v>2</v>
      </c>
      <c r="K338" s="52"/>
      <c r="L338" s="47"/>
      <c r="M338" s="47"/>
      <c r="N338" s="47"/>
      <c r="O338" s="47"/>
      <c r="P338" s="47"/>
      <c r="Q338" s="47"/>
      <c r="R338" s="49"/>
    </row>
    <row r="339" spans="1:18" ht="12.75">
      <c r="A339" s="1" t="s">
        <v>184</v>
      </c>
      <c r="B339" s="85">
        <f t="shared" si="26"/>
        <v>215</v>
      </c>
      <c r="C339" s="135">
        <f t="shared" si="27"/>
        <v>121</v>
      </c>
      <c r="D339" s="23">
        <v>107</v>
      </c>
      <c r="E339" s="23">
        <v>14</v>
      </c>
      <c r="F339" s="86">
        <f t="shared" si="28"/>
        <v>82</v>
      </c>
      <c r="G339" s="23">
        <v>62</v>
      </c>
      <c r="H339" s="23">
        <v>20</v>
      </c>
      <c r="I339" s="23">
        <v>1</v>
      </c>
      <c r="J339" s="23">
        <v>11</v>
      </c>
      <c r="K339" s="52"/>
      <c r="L339" s="47"/>
      <c r="M339" s="47"/>
      <c r="N339" s="47"/>
      <c r="O339" s="47"/>
      <c r="P339" s="47"/>
      <c r="Q339" s="47"/>
      <c r="R339" s="49"/>
    </row>
    <row r="340" spans="1:18" ht="12.75">
      <c r="A340" s="1" t="s">
        <v>185</v>
      </c>
      <c r="B340" s="85">
        <f t="shared" si="26"/>
        <v>369</v>
      </c>
      <c r="C340" s="135">
        <f t="shared" si="27"/>
        <v>174</v>
      </c>
      <c r="D340" s="23">
        <v>157</v>
      </c>
      <c r="E340" s="23">
        <v>17</v>
      </c>
      <c r="F340" s="86">
        <f t="shared" si="28"/>
        <v>174</v>
      </c>
      <c r="G340" s="23">
        <v>130</v>
      </c>
      <c r="H340" s="23">
        <v>44</v>
      </c>
      <c r="I340" s="23">
        <v>0</v>
      </c>
      <c r="J340" s="23">
        <v>21</v>
      </c>
      <c r="K340" s="52"/>
      <c r="L340" s="47"/>
      <c r="M340" s="47"/>
      <c r="N340" s="47"/>
      <c r="O340" s="47"/>
      <c r="P340" s="47"/>
      <c r="Q340" s="47"/>
      <c r="R340" s="49"/>
    </row>
    <row r="341" spans="1:18" ht="12.75">
      <c r="A341" s="1" t="s">
        <v>186</v>
      </c>
      <c r="B341" s="85">
        <f t="shared" si="26"/>
        <v>228</v>
      </c>
      <c r="C341" s="135">
        <f t="shared" si="27"/>
        <v>89</v>
      </c>
      <c r="D341" s="23">
        <v>82</v>
      </c>
      <c r="E341" s="23">
        <v>7</v>
      </c>
      <c r="F341" s="86">
        <f t="shared" si="28"/>
        <v>128</v>
      </c>
      <c r="G341" s="23">
        <v>89</v>
      </c>
      <c r="H341" s="23">
        <v>39</v>
      </c>
      <c r="I341" s="23">
        <v>0</v>
      </c>
      <c r="J341" s="23">
        <v>11</v>
      </c>
      <c r="K341" s="52"/>
      <c r="L341" s="47"/>
      <c r="M341" s="47"/>
      <c r="N341" s="47"/>
      <c r="O341" s="47"/>
      <c r="P341" s="47"/>
      <c r="Q341" s="47"/>
      <c r="R341" s="49"/>
    </row>
    <row r="342" spans="1:18" ht="12.75">
      <c r="A342" s="1" t="s">
        <v>50</v>
      </c>
      <c r="B342" s="85">
        <f t="shared" si="26"/>
        <v>212</v>
      </c>
      <c r="C342" s="135">
        <f t="shared" si="27"/>
        <v>72</v>
      </c>
      <c r="D342" s="23">
        <v>58</v>
      </c>
      <c r="E342" s="23">
        <v>14</v>
      </c>
      <c r="F342" s="86">
        <f t="shared" si="28"/>
        <v>118</v>
      </c>
      <c r="G342" s="23">
        <v>91</v>
      </c>
      <c r="H342" s="23">
        <v>27</v>
      </c>
      <c r="I342" s="23">
        <v>0</v>
      </c>
      <c r="J342" s="23">
        <v>22</v>
      </c>
      <c r="K342" s="52"/>
      <c r="L342" s="47"/>
      <c r="M342" s="47"/>
      <c r="N342" s="47"/>
      <c r="O342" s="47"/>
      <c r="P342" s="47"/>
      <c r="Q342" s="47"/>
      <c r="R342" s="49"/>
    </row>
    <row r="343" spans="1:18" ht="12.75">
      <c r="A343" s="80" t="s">
        <v>384</v>
      </c>
      <c r="B343" s="88">
        <f aca="true" t="shared" si="29" ref="B343:J343">SUM(B337:B342)</f>
        <v>1491</v>
      </c>
      <c r="C343" s="88">
        <f t="shared" si="29"/>
        <v>677</v>
      </c>
      <c r="D343" s="88">
        <f t="shared" si="29"/>
        <v>602</v>
      </c>
      <c r="E343" s="89">
        <f t="shared" si="29"/>
        <v>75</v>
      </c>
      <c r="F343" s="89">
        <f t="shared" si="29"/>
        <v>735</v>
      </c>
      <c r="G343" s="89">
        <f t="shared" si="29"/>
        <v>545</v>
      </c>
      <c r="H343" s="90">
        <f t="shared" si="29"/>
        <v>190</v>
      </c>
      <c r="I343" s="89">
        <f t="shared" si="29"/>
        <v>2</v>
      </c>
      <c r="J343" s="22">
        <f t="shared" si="29"/>
        <v>77</v>
      </c>
      <c r="K343" s="52"/>
      <c r="L343" s="52"/>
      <c r="M343" s="52"/>
      <c r="N343" s="52"/>
      <c r="O343" s="52"/>
      <c r="P343" s="52"/>
      <c r="Q343" s="49"/>
      <c r="R343" s="49"/>
    </row>
    <row r="344" spans="1:18" ht="12.75">
      <c r="A344" s="52"/>
      <c r="B344" s="94"/>
      <c r="C344" s="95"/>
      <c r="D344" s="95"/>
      <c r="E344" s="95"/>
      <c r="F344" s="91"/>
      <c r="G344" s="52"/>
      <c r="H344" s="52"/>
      <c r="I344" s="52"/>
      <c r="J344" s="91"/>
      <c r="K344" s="91"/>
      <c r="L344" s="52"/>
      <c r="M344" s="49"/>
      <c r="N344" s="49"/>
      <c r="O344" s="49"/>
      <c r="P344" s="49"/>
      <c r="Q344" s="49"/>
      <c r="R344" s="49"/>
    </row>
    <row r="345" spans="1:16" ht="61.5">
      <c r="A345" s="57" t="s">
        <v>528</v>
      </c>
      <c r="B345" s="4" t="s">
        <v>102</v>
      </c>
      <c r="C345" s="4" t="s">
        <v>529</v>
      </c>
      <c r="D345" s="161" t="s">
        <v>715</v>
      </c>
      <c r="E345" s="4" t="s">
        <v>529</v>
      </c>
      <c r="F345" s="4" t="s">
        <v>529</v>
      </c>
      <c r="G345" s="4" t="s">
        <v>530</v>
      </c>
      <c r="H345" s="161" t="s">
        <v>716</v>
      </c>
      <c r="I345" s="4" t="s">
        <v>530</v>
      </c>
      <c r="J345" s="4" t="s">
        <v>530</v>
      </c>
      <c r="K345" s="4" t="s">
        <v>105</v>
      </c>
      <c r="L345" s="13" t="s">
        <v>106</v>
      </c>
      <c r="M345" s="52"/>
      <c r="N345" s="91"/>
      <c r="O345" s="91"/>
      <c r="P345" s="52"/>
    </row>
    <row r="346" spans="1:22" ht="12.75">
      <c r="A346" s="59" t="s">
        <v>379</v>
      </c>
      <c r="B346" s="56"/>
      <c r="C346" s="56" t="s">
        <v>108</v>
      </c>
      <c r="D346" s="56" t="s">
        <v>109</v>
      </c>
      <c r="E346" s="56" t="s">
        <v>112</v>
      </c>
      <c r="F346" s="56" t="s">
        <v>113</v>
      </c>
      <c r="G346" s="56" t="s">
        <v>108</v>
      </c>
      <c r="H346" s="56" t="s">
        <v>110</v>
      </c>
      <c r="I346" s="56" t="s">
        <v>111</v>
      </c>
      <c r="J346" s="56" t="s">
        <v>113</v>
      </c>
      <c r="K346" s="56"/>
      <c r="L346" s="56"/>
      <c r="M346" s="52"/>
      <c r="N346" s="91"/>
      <c r="O346" s="91"/>
      <c r="P346" s="52"/>
      <c r="Q346" s="49"/>
      <c r="R346" s="49"/>
      <c r="S346" s="49"/>
      <c r="T346" s="49"/>
      <c r="U346" s="49"/>
      <c r="V346" s="49"/>
    </row>
    <row r="347" spans="1:22" ht="12.75">
      <c r="A347" s="1" t="s">
        <v>182</v>
      </c>
      <c r="B347" s="85">
        <f aca="true" t="shared" si="30" ref="B347:B352">SUM(C347,G347,K347,L347)</f>
        <v>590</v>
      </c>
      <c r="C347" s="86">
        <f aca="true" t="shared" si="31" ref="C347:C352">SUM(D347,E347,F347)</f>
        <v>230</v>
      </c>
      <c r="D347" s="23">
        <v>146</v>
      </c>
      <c r="E347" s="23">
        <v>30</v>
      </c>
      <c r="F347" s="23">
        <v>54</v>
      </c>
      <c r="G347" s="86">
        <f aca="true" t="shared" si="32" ref="G347:G352">SUM(H347,I347,J347)</f>
        <v>240</v>
      </c>
      <c r="H347" s="23">
        <v>150</v>
      </c>
      <c r="I347" s="23">
        <v>38</v>
      </c>
      <c r="J347" s="23">
        <v>52</v>
      </c>
      <c r="K347" s="23">
        <v>2</v>
      </c>
      <c r="L347" s="23">
        <v>118</v>
      </c>
      <c r="M347" s="52"/>
      <c r="N347" s="47"/>
      <c r="O347" s="47"/>
      <c r="P347" s="47"/>
      <c r="Q347" s="47"/>
      <c r="R347" s="47"/>
      <c r="S347" s="47"/>
      <c r="T347" s="47"/>
      <c r="U347" s="47"/>
      <c r="V347" s="49"/>
    </row>
    <row r="348" spans="1:22" ht="12.75">
      <c r="A348" s="1" t="s">
        <v>183</v>
      </c>
      <c r="B348" s="85">
        <f t="shared" si="30"/>
        <v>344</v>
      </c>
      <c r="C348" s="86">
        <f t="shared" si="31"/>
        <v>126</v>
      </c>
      <c r="D348" s="23">
        <v>84</v>
      </c>
      <c r="E348" s="23">
        <v>16</v>
      </c>
      <c r="F348" s="23">
        <v>26</v>
      </c>
      <c r="G348" s="86">
        <f t="shared" si="32"/>
        <v>128</v>
      </c>
      <c r="H348" s="23">
        <v>84</v>
      </c>
      <c r="I348" s="23">
        <v>20</v>
      </c>
      <c r="J348" s="23">
        <v>24</v>
      </c>
      <c r="K348" s="23">
        <v>3</v>
      </c>
      <c r="L348" s="23">
        <v>87</v>
      </c>
      <c r="M348" s="52"/>
      <c r="N348" s="47"/>
      <c r="O348" s="47"/>
      <c r="P348" s="47"/>
      <c r="Q348" s="47"/>
      <c r="R348" s="47"/>
      <c r="S348" s="47"/>
      <c r="T348" s="47"/>
      <c r="U348" s="47"/>
      <c r="V348" s="49"/>
    </row>
    <row r="349" spans="1:22" ht="12.75">
      <c r="A349" s="1" t="s">
        <v>184</v>
      </c>
      <c r="B349" s="85">
        <f t="shared" si="30"/>
        <v>430</v>
      </c>
      <c r="C349" s="86">
        <f t="shared" si="31"/>
        <v>175</v>
      </c>
      <c r="D349" s="23">
        <v>100</v>
      </c>
      <c r="E349" s="23">
        <v>30</v>
      </c>
      <c r="F349" s="23">
        <v>45</v>
      </c>
      <c r="G349" s="86">
        <f t="shared" si="32"/>
        <v>162</v>
      </c>
      <c r="H349" s="23">
        <v>91</v>
      </c>
      <c r="I349" s="23">
        <v>35</v>
      </c>
      <c r="J349" s="23">
        <v>36</v>
      </c>
      <c r="K349" s="23">
        <v>0</v>
      </c>
      <c r="L349" s="23">
        <v>93</v>
      </c>
      <c r="M349" s="52"/>
      <c r="N349" s="47"/>
      <c r="O349" s="47"/>
      <c r="P349" s="47"/>
      <c r="Q349" s="47"/>
      <c r="R349" s="47"/>
      <c r="S349" s="47"/>
      <c r="T349" s="47"/>
      <c r="U349" s="47"/>
      <c r="V349" s="49"/>
    </row>
    <row r="350" spans="1:22" ht="12.75">
      <c r="A350" s="1" t="s">
        <v>185</v>
      </c>
      <c r="B350" s="85">
        <f t="shared" si="30"/>
        <v>738</v>
      </c>
      <c r="C350" s="86">
        <f t="shared" si="31"/>
        <v>288</v>
      </c>
      <c r="D350" s="23">
        <v>192</v>
      </c>
      <c r="E350" s="23">
        <v>55</v>
      </c>
      <c r="F350" s="23">
        <v>41</v>
      </c>
      <c r="G350" s="86">
        <f t="shared" si="32"/>
        <v>294</v>
      </c>
      <c r="H350" s="23">
        <v>188</v>
      </c>
      <c r="I350" s="23">
        <v>50</v>
      </c>
      <c r="J350" s="23">
        <v>56</v>
      </c>
      <c r="K350" s="23">
        <v>8</v>
      </c>
      <c r="L350" s="23">
        <v>148</v>
      </c>
      <c r="M350" s="52"/>
      <c r="N350" s="47"/>
      <c r="O350" s="47"/>
      <c r="P350" s="47"/>
      <c r="Q350" s="47"/>
      <c r="R350" s="47"/>
      <c r="S350" s="47"/>
      <c r="T350" s="47"/>
      <c r="U350" s="47"/>
      <c r="V350" s="49"/>
    </row>
    <row r="351" spans="1:22" ht="12.75">
      <c r="A351" s="1" t="s">
        <v>186</v>
      </c>
      <c r="B351" s="85">
        <f t="shared" si="30"/>
        <v>456</v>
      </c>
      <c r="C351" s="86">
        <f t="shared" si="31"/>
        <v>138</v>
      </c>
      <c r="D351" s="23">
        <v>89</v>
      </c>
      <c r="E351" s="23">
        <v>18</v>
      </c>
      <c r="F351" s="23">
        <v>31</v>
      </c>
      <c r="G351" s="86">
        <f t="shared" si="32"/>
        <v>162</v>
      </c>
      <c r="H351" s="23">
        <v>103</v>
      </c>
      <c r="I351" s="23">
        <v>29</v>
      </c>
      <c r="J351" s="23">
        <v>30</v>
      </c>
      <c r="K351" s="23">
        <v>2</v>
      </c>
      <c r="L351" s="23">
        <v>154</v>
      </c>
      <c r="M351" s="52"/>
      <c r="N351" s="47"/>
      <c r="O351" s="47"/>
      <c r="P351" s="47"/>
      <c r="Q351" s="47"/>
      <c r="R351" s="47"/>
      <c r="S351" s="47"/>
      <c r="T351" s="47"/>
      <c r="U351" s="47"/>
      <c r="V351" s="49"/>
    </row>
    <row r="352" spans="1:22" ht="12.75">
      <c r="A352" s="148" t="s">
        <v>50</v>
      </c>
      <c r="B352" s="85">
        <f t="shared" si="30"/>
        <v>424</v>
      </c>
      <c r="C352" s="86">
        <f t="shared" si="31"/>
        <v>133</v>
      </c>
      <c r="D352" s="23">
        <v>86</v>
      </c>
      <c r="E352" s="23">
        <v>25</v>
      </c>
      <c r="F352" s="23">
        <v>22</v>
      </c>
      <c r="G352" s="86">
        <f t="shared" si="32"/>
        <v>133</v>
      </c>
      <c r="H352" s="23">
        <v>92</v>
      </c>
      <c r="I352" s="23">
        <v>17</v>
      </c>
      <c r="J352" s="23">
        <v>24</v>
      </c>
      <c r="K352" s="23">
        <v>0</v>
      </c>
      <c r="L352" s="23">
        <v>158</v>
      </c>
      <c r="M352" s="52"/>
      <c r="N352" s="47"/>
      <c r="O352" s="47"/>
      <c r="P352" s="47"/>
      <c r="Q352" s="47"/>
      <c r="R352" s="47"/>
      <c r="S352" s="47"/>
      <c r="T352" s="47"/>
      <c r="U352" s="47"/>
      <c r="V352" s="49"/>
    </row>
    <row r="353" spans="1:22" ht="12.75">
      <c r="A353" s="80" t="s">
        <v>384</v>
      </c>
      <c r="B353" s="85">
        <f aca="true" t="shared" si="33" ref="B353:L353">SUM(B347:B352)</f>
        <v>2982</v>
      </c>
      <c r="C353" s="89">
        <f t="shared" si="33"/>
        <v>1090</v>
      </c>
      <c r="D353" s="89">
        <f t="shared" si="33"/>
        <v>697</v>
      </c>
      <c r="E353" s="89">
        <f t="shared" si="33"/>
        <v>174</v>
      </c>
      <c r="F353" s="22">
        <f t="shared" si="33"/>
        <v>219</v>
      </c>
      <c r="G353" s="89">
        <f t="shared" si="33"/>
        <v>1119</v>
      </c>
      <c r="H353" s="89">
        <f t="shared" si="33"/>
        <v>708</v>
      </c>
      <c r="I353" s="89">
        <f t="shared" si="33"/>
        <v>189</v>
      </c>
      <c r="J353" s="22">
        <f t="shared" si="33"/>
        <v>222</v>
      </c>
      <c r="K353" s="89">
        <f t="shared" si="33"/>
        <v>15</v>
      </c>
      <c r="L353" s="22">
        <f t="shared" si="33"/>
        <v>758</v>
      </c>
      <c r="M353" s="52"/>
      <c r="N353" s="52"/>
      <c r="O353" s="52"/>
      <c r="P353" s="52"/>
      <c r="Q353" s="49"/>
      <c r="R353" s="49"/>
      <c r="S353" s="49"/>
      <c r="T353" s="49"/>
      <c r="U353" s="49"/>
      <c r="V353" s="49"/>
    </row>
    <row r="354" spans="1:22" ht="12.75">
      <c r="A354" s="101"/>
      <c r="B354" s="100"/>
      <c r="C354" s="101"/>
      <c r="D354" s="101"/>
      <c r="E354" s="113"/>
      <c r="F354" s="91"/>
      <c r="G354" s="52"/>
      <c r="H354" s="52"/>
      <c r="I354" s="52"/>
      <c r="J354" s="52"/>
      <c r="K354" s="52"/>
      <c r="L354" s="52"/>
      <c r="N354" s="49"/>
      <c r="O354" s="49"/>
      <c r="P354" s="49"/>
      <c r="Q354" s="49"/>
      <c r="R354" s="49"/>
      <c r="S354" s="49"/>
      <c r="T354" s="49"/>
      <c r="U354" s="49"/>
      <c r="V354" s="49"/>
    </row>
    <row r="355" spans="1:10" ht="53.25" customHeight="1">
      <c r="A355" s="55" t="s">
        <v>531</v>
      </c>
      <c r="B355" s="13" t="s">
        <v>102</v>
      </c>
      <c r="C355" s="13" t="s">
        <v>532</v>
      </c>
      <c r="D355" s="162" t="s">
        <v>714</v>
      </c>
      <c r="E355" s="13" t="s">
        <v>105</v>
      </c>
      <c r="F355" s="13" t="s">
        <v>106</v>
      </c>
      <c r="G355" s="52"/>
      <c r="H355" s="52"/>
      <c r="I355" s="52"/>
      <c r="J355" s="52"/>
    </row>
    <row r="356" spans="1:10" ht="12.75">
      <c r="A356" s="59" t="s">
        <v>107</v>
      </c>
      <c r="B356" s="56"/>
      <c r="C356" s="56" t="s">
        <v>108</v>
      </c>
      <c r="D356" s="56" t="s">
        <v>110</v>
      </c>
      <c r="E356" s="56"/>
      <c r="F356" s="56"/>
      <c r="G356" s="52"/>
      <c r="H356" s="52"/>
      <c r="I356" s="52"/>
      <c r="J356" s="52"/>
    </row>
    <row r="357" spans="1:10" ht="12.75">
      <c r="A357" s="1" t="s">
        <v>284</v>
      </c>
      <c r="B357" s="85">
        <f>SUM(C357,E357,F357)</f>
        <v>215</v>
      </c>
      <c r="C357" s="86">
        <v>168</v>
      </c>
      <c r="D357" s="23">
        <v>168</v>
      </c>
      <c r="E357" s="86">
        <v>0</v>
      </c>
      <c r="F357" s="23">
        <v>47</v>
      </c>
      <c r="G357" s="52"/>
      <c r="H357" s="52"/>
      <c r="I357" s="52"/>
      <c r="J357" s="52"/>
    </row>
    <row r="358" spans="1:10" ht="12.75">
      <c r="A358" s="1" t="s">
        <v>285</v>
      </c>
      <c r="B358" s="85">
        <f>SUM(C358,E358,F358)</f>
        <v>224</v>
      </c>
      <c r="C358" s="86">
        <v>187</v>
      </c>
      <c r="D358" s="23">
        <v>187</v>
      </c>
      <c r="E358" s="86">
        <v>0</v>
      </c>
      <c r="F358" s="23">
        <v>37</v>
      </c>
      <c r="G358" s="52"/>
      <c r="H358" s="52"/>
      <c r="I358" s="52"/>
      <c r="J358" s="52"/>
    </row>
    <row r="359" spans="1:10" ht="12.75">
      <c r="A359" s="80" t="s">
        <v>384</v>
      </c>
      <c r="B359" s="85">
        <f>SUM(C359,E359,F359)</f>
        <v>439</v>
      </c>
      <c r="C359" s="85">
        <v>355</v>
      </c>
      <c r="D359" s="26">
        <f>SUM(D357:D358)</f>
        <v>355</v>
      </c>
      <c r="E359" s="88">
        <v>0</v>
      </c>
      <c r="F359" s="26">
        <f>SUM(F357:F358)</f>
        <v>84</v>
      </c>
      <c r="G359" s="52"/>
      <c r="H359" s="52"/>
      <c r="I359" s="52"/>
      <c r="J359" s="52"/>
    </row>
    <row r="360" spans="1:10" ht="12.75">
      <c r="A360" s="36"/>
      <c r="B360" s="100"/>
      <c r="C360" s="101"/>
      <c r="D360" s="101"/>
      <c r="E360" s="101"/>
      <c r="F360" s="101"/>
      <c r="G360" s="52"/>
      <c r="H360" s="52"/>
      <c r="I360" s="52"/>
      <c r="J360" s="52"/>
    </row>
    <row r="361" spans="1:10" ht="47.25" customHeight="1">
      <c r="A361" s="57" t="s">
        <v>533</v>
      </c>
      <c r="B361" s="4" t="s">
        <v>102</v>
      </c>
      <c r="C361" s="4" t="s">
        <v>534</v>
      </c>
      <c r="D361" s="161" t="s">
        <v>713</v>
      </c>
      <c r="E361" s="4" t="s">
        <v>105</v>
      </c>
      <c r="F361" s="4" t="s">
        <v>106</v>
      </c>
      <c r="G361" s="52"/>
      <c r="H361" s="52"/>
      <c r="I361" s="52"/>
      <c r="J361" s="52"/>
    </row>
    <row r="362" spans="1:10" ht="12.75">
      <c r="A362" s="59" t="s">
        <v>107</v>
      </c>
      <c r="B362" s="56"/>
      <c r="C362" s="56" t="s">
        <v>108</v>
      </c>
      <c r="D362" s="56" t="s">
        <v>110</v>
      </c>
      <c r="E362" s="56"/>
      <c r="F362" s="56"/>
      <c r="G362" s="52"/>
      <c r="H362" s="52"/>
      <c r="I362" s="52"/>
      <c r="J362" s="52"/>
    </row>
    <row r="363" spans="1:10" ht="12.75">
      <c r="A363" s="1" t="s">
        <v>284</v>
      </c>
      <c r="B363" s="85">
        <f>SUM(C363,E363,F363)</f>
        <v>215</v>
      </c>
      <c r="C363" s="86">
        <v>179</v>
      </c>
      <c r="D363" s="23">
        <v>179</v>
      </c>
      <c r="E363" s="23">
        <v>0</v>
      </c>
      <c r="F363" s="23">
        <v>36</v>
      </c>
      <c r="G363" s="52"/>
      <c r="H363" s="52"/>
      <c r="I363" s="52"/>
      <c r="J363" s="52"/>
    </row>
    <row r="364" spans="1:10" ht="16.5" customHeight="1">
      <c r="A364" s="1" t="s">
        <v>285</v>
      </c>
      <c r="B364" s="85">
        <f>SUM(C364,E364,F364)</f>
        <v>224</v>
      </c>
      <c r="C364" s="86">
        <v>191</v>
      </c>
      <c r="D364" s="23">
        <v>191</v>
      </c>
      <c r="E364" s="23">
        <v>2</v>
      </c>
      <c r="F364" s="23">
        <v>31</v>
      </c>
      <c r="G364" s="52"/>
      <c r="H364" s="52"/>
      <c r="I364" s="52"/>
      <c r="J364" s="52"/>
    </row>
    <row r="365" spans="1:10" ht="12.75">
      <c r="A365" s="80" t="s">
        <v>384</v>
      </c>
      <c r="B365" s="85">
        <f>SUM(C365,E365,F365)</f>
        <v>439</v>
      </c>
      <c r="C365" s="38">
        <f>SUM(C363:C364)</f>
        <v>370</v>
      </c>
      <c r="D365" s="26">
        <f>SUM(D363:D364)</f>
        <v>370</v>
      </c>
      <c r="E365" s="89">
        <f>SUM(E363:E364)</f>
        <v>2</v>
      </c>
      <c r="F365" s="22">
        <f>SUM(F363:F364)</f>
        <v>67</v>
      </c>
      <c r="G365" s="52"/>
      <c r="H365" s="52"/>
      <c r="I365" s="52"/>
      <c r="J365" s="52"/>
    </row>
    <row r="366" spans="1:10" ht="52.5" customHeight="1">
      <c r="A366" s="57" t="s">
        <v>535</v>
      </c>
      <c r="B366" s="4" t="s">
        <v>102</v>
      </c>
      <c r="C366" s="4" t="s">
        <v>536</v>
      </c>
      <c r="D366" s="161" t="s">
        <v>712</v>
      </c>
      <c r="E366" s="4" t="s">
        <v>105</v>
      </c>
      <c r="F366" s="4" t="s">
        <v>106</v>
      </c>
      <c r="G366" s="52"/>
      <c r="H366" s="52"/>
      <c r="I366" s="52"/>
      <c r="J366" s="52"/>
    </row>
    <row r="367" spans="1:10" ht="12.75">
      <c r="A367" s="59" t="s">
        <v>107</v>
      </c>
      <c r="B367" s="56"/>
      <c r="C367" s="56" t="s">
        <v>108</v>
      </c>
      <c r="D367" s="56" t="s">
        <v>110</v>
      </c>
      <c r="E367" s="56"/>
      <c r="F367" s="56"/>
      <c r="G367" s="52"/>
      <c r="H367" s="52"/>
      <c r="I367" s="52"/>
      <c r="J367" s="52"/>
    </row>
    <row r="368" spans="1:10" ht="12.75">
      <c r="A368" s="1" t="s">
        <v>284</v>
      </c>
      <c r="B368" s="85">
        <v>215</v>
      </c>
      <c r="C368" s="108">
        <v>171</v>
      </c>
      <c r="D368" s="109">
        <v>171</v>
      </c>
      <c r="E368" s="109">
        <v>0</v>
      </c>
      <c r="F368" s="109">
        <v>44</v>
      </c>
      <c r="G368" s="52"/>
      <c r="H368" s="52"/>
      <c r="I368" s="52"/>
      <c r="J368" s="52"/>
    </row>
    <row r="369" spans="1:10" ht="12.75">
      <c r="A369" s="1" t="s">
        <v>285</v>
      </c>
      <c r="B369" s="85">
        <v>224</v>
      </c>
      <c r="C369" s="108">
        <v>192</v>
      </c>
      <c r="D369" s="109">
        <v>192</v>
      </c>
      <c r="E369" s="109">
        <v>2</v>
      </c>
      <c r="F369" s="109">
        <v>30</v>
      </c>
      <c r="G369" s="52"/>
      <c r="H369" s="52"/>
      <c r="I369" s="52"/>
      <c r="J369" s="52"/>
    </row>
    <row r="370" spans="1:10" ht="12.75">
      <c r="A370" s="80" t="s">
        <v>384</v>
      </c>
      <c r="B370" s="85">
        <v>439</v>
      </c>
      <c r="C370" s="38">
        <f>SUM(C368:C369)</f>
        <v>363</v>
      </c>
      <c r="D370" s="111">
        <v>363</v>
      </c>
      <c r="E370" s="88">
        <v>2</v>
      </c>
      <c r="F370" s="39">
        <v>74</v>
      </c>
      <c r="G370" s="52"/>
      <c r="H370" s="52"/>
      <c r="I370" s="52"/>
      <c r="J370" s="52"/>
    </row>
    <row r="371" spans="1:10" ht="12.75">
      <c r="A371" s="134"/>
      <c r="B371" s="100"/>
      <c r="C371" s="101"/>
      <c r="D371" s="101"/>
      <c r="E371" s="96"/>
      <c r="F371" s="96"/>
      <c r="G371" s="52"/>
      <c r="H371" s="52"/>
      <c r="I371" s="52"/>
      <c r="J371" s="52"/>
    </row>
    <row r="372" spans="1:12" ht="61.5" customHeight="1">
      <c r="A372" s="57" t="s">
        <v>537</v>
      </c>
      <c r="B372" s="4" t="s">
        <v>102</v>
      </c>
      <c r="C372" s="4" t="s">
        <v>538</v>
      </c>
      <c r="D372" s="4" t="s">
        <v>538</v>
      </c>
      <c r="E372" s="161" t="s">
        <v>539</v>
      </c>
      <c r="F372" s="161" t="s">
        <v>710</v>
      </c>
      <c r="G372" s="4" t="s">
        <v>540</v>
      </c>
      <c r="H372" s="161" t="s">
        <v>711</v>
      </c>
      <c r="I372" s="4" t="s">
        <v>105</v>
      </c>
      <c r="J372" s="4" t="s">
        <v>106</v>
      </c>
      <c r="K372" s="52"/>
      <c r="L372" s="52"/>
    </row>
    <row r="373" spans="1:17" ht="12.75">
      <c r="A373" s="59" t="s">
        <v>379</v>
      </c>
      <c r="B373" s="56"/>
      <c r="C373" s="56" t="s">
        <v>108</v>
      </c>
      <c r="D373" s="56" t="s">
        <v>109</v>
      </c>
      <c r="E373" s="56" t="s">
        <v>108</v>
      </c>
      <c r="F373" s="56" t="s">
        <v>110</v>
      </c>
      <c r="G373" s="56" t="s">
        <v>108</v>
      </c>
      <c r="H373" s="56" t="s">
        <v>110</v>
      </c>
      <c r="I373" s="56"/>
      <c r="J373" s="56"/>
      <c r="K373" s="52"/>
      <c r="L373" s="52"/>
      <c r="M373" s="49"/>
      <c r="N373" s="49"/>
      <c r="O373" s="49"/>
      <c r="P373" s="49"/>
      <c r="Q373" s="49"/>
    </row>
    <row r="374" spans="1:17" ht="12.75">
      <c r="A374" s="1" t="s">
        <v>284</v>
      </c>
      <c r="B374" s="85">
        <f>SUM(C374,E374,G374,I374,J374)</f>
        <v>430</v>
      </c>
      <c r="C374" s="86">
        <v>75</v>
      </c>
      <c r="D374" s="105">
        <v>75</v>
      </c>
      <c r="E374" s="86">
        <v>158</v>
      </c>
      <c r="F374" s="105">
        <v>158</v>
      </c>
      <c r="G374" s="86">
        <v>144</v>
      </c>
      <c r="H374" s="105">
        <v>144</v>
      </c>
      <c r="I374" s="105">
        <v>0</v>
      </c>
      <c r="J374" s="105">
        <v>53</v>
      </c>
      <c r="K374" s="52"/>
      <c r="L374" s="47"/>
      <c r="M374" s="47"/>
      <c r="N374" s="47"/>
      <c r="O374" s="47"/>
      <c r="P374" s="47"/>
      <c r="Q374" s="49"/>
    </row>
    <row r="375" spans="1:17" ht="12.75">
      <c r="A375" s="1" t="s">
        <v>285</v>
      </c>
      <c r="B375" s="85">
        <f>SUM(C375,E375,G375,I375,J375)</f>
        <v>441</v>
      </c>
      <c r="C375" s="86">
        <v>86</v>
      </c>
      <c r="D375" s="105">
        <v>93</v>
      </c>
      <c r="E375" s="86">
        <v>147</v>
      </c>
      <c r="F375" s="105">
        <v>147</v>
      </c>
      <c r="G375" s="86">
        <v>165</v>
      </c>
      <c r="H375" s="105">
        <v>165</v>
      </c>
      <c r="I375" s="105">
        <v>0</v>
      </c>
      <c r="J375" s="105">
        <v>43</v>
      </c>
      <c r="K375" s="52"/>
      <c r="L375" s="47"/>
      <c r="M375" s="47"/>
      <c r="N375" s="47"/>
      <c r="O375" s="47"/>
      <c r="P375" s="47"/>
      <c r="Q375" s="49"/>
    </row>
    <row r="376" spans="1:17" ht="12.75">
      <c r="A376" s="80" t="s">
        <v>384</v>
      </c>
      <c r="B376" s="85">
        <f>SUM(C376,E376,G376,I376,J376)</f>
        <v>878</v>
      </c>
      <c r="C376" s="88">
        <v>168</v>
      </c>
      <c r="D376" s="89">
        <f aca="true" t="shared" si="34" ref="D376:J376">SUM(D374:D375)</f>
        <v>168</v>
      </c>
      <c r="E376" s="88">
        <v>305</v>
      </c>
      <c r="F376" s="89">
        <f t="shared" si="34"/>
        <v>305</v>
      </c>
      <c r="G376" s="89">
        <f t="shared" si="34"/>
        <v>309</v>
      </c>
      <c r="H376" s="22">
        <f t="shared" si="34"/>
        <v>309</v>
      </c>
      <c r="I376" s="89">
        <f t="shared" si="34"/>
        <v>0</v>
      </c>
      <c r="J376" s="22">
        <f t="shared" si="34"/>
        <v>96</v>
      </c>
      <c r="K376" s="52"/>
      <c r="L376" s="52"/>
      <c r="M376" s="49"/>
      <c r="N376" s="49"/>
      <c r="O376" s="49"/>
      <c r="P376" s="49"/>
      <c r="Q376" s="49"/>
    </row>
    <row r="377" spans="1:10" ht="12.75">
      <c r="A377" s="36"/>
      <c r="B377" s="100"/>
      <c r="C377" s="101"/>
      <c r="D377" s="101"/>
      <c r="E377" s="101"/>
      <c r="F377" s="101"/>
      <c r="G377" s="52"/>
      <c r="H377" s="52"/>
      <c r="I377" s="52"/>
      <c r="J377" s="52"/>
    </row>
    <row r="378" spans="1:6" ht="55.5" customHeight="1">
      <c r="A378" s="57" t="s">
        <v>541</v>
      </c>
      <c r="B378" s="4" t="s">
        <v>102</v>
      </c>
      <c r="C378" s="4" t="s">
        <v>542</v>
      </c>
      <c r="D378" s="161" t="s">
        <v>709</v>
      </c>
      <c r="E378" s="4" t="s">
        <v>105</v>
      </c>
      <c r="F378" s="4" t="s">
        <v>106</v>
      </c>
    </row>
    <row r="379" spans="1:6" ht="12.75">
      <c r="A379" s="59" t="s">
        <v>107</v>
      </c>
      <c r="B379" s="56"/>
      <c r="C379" s="56" t="s">
        <v>108</v>
      </c>
      <c r="D379" s="56" t="s">
        <v>110</v>
      </c>
      <c r="E379" s="56"/>
      <c r="F379" s="56"/>
    </row>
    <row r="380" spans="1:6" ht="12.75">
      <c r="A380" s="1" t="s">
        <v>284</v>
      </c>
      <c r="B380" s="85">
        <f>SUM(C380,E380,F380)</f>
        <v>215</v>
      </c>
      <c r="C380" s="86">
        <v>160</v>
      </c>
      <c r="D380" s="23">
        <v>160</v>
      </c>
      <c r="E380" s="23">
        <v>0</v>
      </c>
      <c r="F380" s="23">
        <v>55</v>
      </c>
    </row>
    <row r="381" spans="1:6" ht="12.75">
      <c r="A381" s="1" t="s">
        <v>285</v>
      </c>
      <c r="B381" s="85">
        <f>SUM(C381,E381,F381)</f>
        <v>224</v>
      </c>
      <c r="C381" s="86">
        <v>177</v>
      </c>
      <c r="D381" s="23">
        <v>177</v>
      </c>
      <c r="E381" s="23">
        <v>0</v>
      </c>
      <c r="F381" s="23">
        <v>47</v>
      </c>
    </row>
    <row r="382" spans="1:6" ht="12.75">
      <c r="A382" s="80" t="s">
        <v>384</v>
      </c>
      <c r="B382" s="85">
        <f>SUM(C382,E382,F382)</f>
        <v>439</v>
      </c>
      <c r="C382" s="38">
        <f>SUM(C380:C381)</f>
        <v>337</v>
      </c>
      <c r="D382" s="38">
        <f>SUM(D380:D381)</f>
        <v>337</v>
      </c>
      <c r="E382" s="38">
        <f>SUM(E380:E381)</f>
        <v>0</v>
      </c>
      <c r="F382" s="22">
        <f>SUM(F380:F381)</f>
        <v>102</v>
      </c>
    </row>
    <row r="383" spans="1:10" ht="12.75">
      <c r="A383" s="101"/>
      <c r="B383" s="100"/>
      <c r="C383" s="101"/>
      <c r="D383" s="101"/>
      <c r="E383" s="101"/>
      <c r="F383" s="101"/>
      <c r="G383" s="52"/>
      <c r="H383" s="52"/>
      <c r="I383" s="52"/>
      <c r="J383" s="52"/>
    </row>
    <row r="384" spans="1:9" ht="57.75" customHeight="1">
      <c r="A384" s="57" t="s">
        <v>543</v>
      </c>
      <c r="B384" s="4" t="s">
        <v>102</v>
      </c>
      <c r="C384" s="4" t="s">
        <v>544</v>
      </c>
      <c r="D384" s="4" t="s">
        <v>544</v>
      </c>
      <c r="E384" s="161" t="s">
        <v>708</v>
      </c>
      <c r="F384" s="4" t="s">
        <v>544</v>
      </c>
      <c r="G384" s="4" t="s">
        <v>105</v>
      </c>
      <c r="H384" s="4" t="s">
        <v>106</v>
      </c>
      <c r="I384" s="52"/>
    </row>
    <row r="385" spans="1:9" ht="12.75">
      <c r="A385" s="59" t="s">
        <v>107</v>
      </c>
      <c r="B385" s="56"/>
      <c r="C385" s="56" t="s">
        <v>108</v>
      </c>
      <c r="D385" s="56" t="s">
        <v>109</v>
      </c>
      <c r="E385" s="56" t="s">
        <v>110</v>
      </c>
      <c r="F385" s="56" t="s">
        <v>111</v>
      </c>
      <c r="G385" s="56"/>
      <c r="H385" s="56"/>
      <c r="I385" s="52"/>
    </row>
    <row r="386" spans="1:14" ht="12.75">
      <c r="A386" s="1" t="s">
        <v>284</v>
      </c>
      <c r="B386" s="85">
        <f>SUM(C386,G386,H386)</f>
        <v>215</v>
      </c>
      <c r="C386" s="86">
        <f>SUM(D386,E386,F386)</f>
        <v>199</v>
      </c>
      <c r="D386" s="105">
        <v>64</v>
      </c>
      <c r="E386" s="105">
        <v>123</v>
      </c>
      <c r="F386" s="105">
        <v>12</v>
      </c>
      <c r="G386" s="105">
        <v>1</v>
      </c>
      <c r="H386" s="105">
        <v>15</v>
      </c>
      <c r="I386" s="52"/>
      <c r="J386" s="47"/>
      <c r="K386" s="47"/>
      <c r="L386" s="47"/>
      <c r="M386" s="49"/>
      <c r="N386" s="49"/>
    </row>
    <row r="387" spans="1:14" ht="12.75">
      <c r="A387" s="1" t="s">
        <v>285</v>
      </c>
      <c r="B387" s="85">
        <f>SUM(C387,G387,H387)</f>
        <v>224</v>
      </c>
      <c r="C387" s="86">
        <f>SUM(D387,E387,F387)</f>
        <v>210</v>
      </c>
      <c r="D387" s="105">
        <v>62</v>
      </c>
      <c r="E387" s="105">
        <v>135</v>
      </c>
      <c r="F387" s="105">
        <v>13</v>
      </c>
      <c r="G387" s="105">
        <v>0</v>
      </c>
      <c r="H387" s="105">
        <v>14</v>
      </c>
      <c r="I387" s="52"/>
      <c r="J387" s="47"/>
      <c r="K387" s="47"/>
      <c r="L387" s="47"/>
      <c r="M387" s="49"/>
      <c r="N387" s="49"/>
    </row>
    <row r="388" spans="1:14" ht="12.75">
      <c r="A388" s="80" t="s">
        <v>384</v>
      </c>
      <c r="B388" s="85">
        <f>SUM(B386:B387)</f>
        <v>439</v>
      </c>
      <c r="C388" s="147">
        <f>SUM(D388,E388,F388)</f>
        <v>409</v>
      </c>
      <c r="D388" s="89">
        <f>SUM(D386:D387)</f>
        <v>126</v>
      </c>
      <c r="E388" s="89">
        <f>SUM(E386:E387)</f>
        <v>258</v>
      </c>
      <c r="F388" s="89">
        <f>SUM(F386:F387)</f>
        <v>25</v>
      </c>
      <c r="G388" s="89">
        <f>SUM(G386:G387)</f>
        <v>1</v>
      </c>
      <c r="H388" s="22">
        <f>SUM(H386:H387)</f>
        <v>29</v>
      </c>
      <c r="I388" s="52"/>
      <c r="J388" s="49"/>
      <c r="K388" s="49"/>
      <c r="L388" s="49"/>
      <c r="M388" s="49"/>
      <c r="N388" s="49"/>
    </row>
    <row r="389" spans="1:10" ht="12.75">
      <c r="A389" s="101"/>
      <c r="B389" s="100"/>
      <c r="C389" s="101"/>
      <c r="D389" s="101"/>
      <c r="E389" s="101"/>
      <c r="F389" s="101"/>
      <c r="G389" s="52"/>
      <c r="H389" s="52"/>
      <c r="I389" s="52"/>
      <c r="J389" s="52"/>
    </row>
    <row r="390" spans="1:10" ht="58.5" customHeight="1">
      <c r="A390" s="57" t="s">
        <v>545</v>
      </c>
      <c r="B390" s="4" t="s">
        <v>102</v>
      </c>
      <c r="C390" s="4" t="s">
        <v>546</v>
      </c>
      <c r="D390" s="161" t="s">
        <v>707</v>
      </c>
      <c r="E390" s="13" t="s">
        <v>105</v>
      </c>
      <c r="F390" s="13" t="s">
        <v>106</v>
      </c>
      <c r="G390" s="52"/>
      <c r="H390" s="52"/>
      <c r="I390" s="52"/>
      <c r="J390" s="52"/>
    </row>
    <row r="391" spans="1:10" ht="12.75">
      <c r="A391" s="59" t="s">
        <v>107</v>
      </c>
      <c r="B391" s="56"/>
      <c r="C391" s="56" t="s">
        <v>108</v>
      </c>
      <c r="D391" s="56" t="s">
        <v>110</v>
      </c>
      <c r="E391" s="56"/>
      <c r="F391" s="56"/>
      <c r="G391" s="52"/>
      <c r="H391" s="52"/>
      <c r="I391" s="52"/>
      <c r="J391" s="52"/>
    </row>
    <row r="392" spans="1:10" ht="12.75">
      <c r="A392" s="1" t="s">
        <v>284</v>
      </c>
      <c r="B392" s="85">
        <f>SUM(C392,E392,F392)</f>
        <v>215</v>
      </c>
      <c r="C392" s="86">
        <v>187</v>
      </c>
      <c r="D392" s="23">
        <v>187</v>
      </c>
      <c r="E392" s="23">
        <v>0</v>
      </c>
      <c r="F392" s="23">
        <v>28</v>
      </c>
      <c r="G392" s="52"/>
      <c r="H392" s="52"/>
      <c r="I392" s="52"/>
      <c r="J392" s="52"/>
    </row>
    <row r="393" spans="1:10" ht="12.75">
      <c r="A393" s="1" t="s">
        <v>285</v>
      </c>
      <c r="B393" s="85">
        <f>SUM(C393,E393,F393)</f>
        <v>224</v>
      </c>
      <c r="C393" s="86">
        <v>203</v>
      </c>
      <c r="D393" s="23">
        <v>203</v>
      </c>
      <c r="E393" s="23">
        <v>0</v>
      </c>
      <c r="F393" s="23">
        <v>21</v>
      </c>
      <c r="G393" s="52"/>
      <c r="H393" s="52"/>
      <c r="I393" s="52"/>
      <c r="J393" s="52"/>
    </row>
    <row r="394" spans="1:10" ht="12.75">
      <c r="A394" s="80" t="s">
        <v>384</v>
      </c>
      <c r="B394" s="85">
        <f>SUM(C394,E394,F394)</f>
        <v>439</v>
      </c>
      <c r="C394" s="88">
        <v>390</v>
      </c>
      <c r="D394" s="38">
        <f>SUM(D392:D393)</f>
        <v>390</v>
      </c>
      <c r="E394" s="38">
        <f>SUM(E392:E393)</f>
        <v>0</v>
      </c>
      <c r="F394" s="22">
        <f>SUM(F392:F393)</f>
        <v>49</v>
      </c>
      <c r="G394" s="52"/>
      <c r="H394" s="52"/>
      <c r="I394" s="52"/>
      <c r="J394" s="52"/>
    </row>
    <row r="395" spans="1:10" ht="12.75">
      <c r="A395" s="134"/>
      <c r="B395" s="100"/>
      <c r="C395" s="101"/>
      <c r="D395" s="99"/>
      <c r="E395" s="96"/>
      <c r="F395" s="96"/>
      <c r="G395" s="52"/>
      <c r="H395" s="52"/>
      <c r="I395" s="52"/>
      <c r="J395" s="52"/>
    </row>
    <row r="396" spans="1:11" ht="53.25" customHeight="1">
      <c r="A396" s="57" t="s">
        <v>547</v>
      </c>
      <c r="B396" s="4" t="s">
        <v>102</v>
      </c>
      <c r="C396" s="4" t="s">
        <v>548</v>
      </c>
      <c r="D396" s="161" t="s">
        <v>548</v>
      </c>
      <c r="E396" s="161" t="s">
        <v>706</v>
      </c>
      <c r="F396" s="4" t="s">
        <v>105</v>
      </c>
      <c r="G396" s="4" t="s">
        <v>106</v>
      </c>
      <c r="H396" s="52"/>
      <c r="I396" s="52"/>
      <c r="J396" s="52"/>
      <c r="K396" s="52"/>
    </row>
    <row r="397" spans="1:11" ht="12.75">
      <c r="A397" s="59" t="s">
        <v>107</v>
      </c>
      <c r="B397" s="56"/>
      <c r="C397" s="56" t="s">
        <v>108</v>
      </c>
      <c r="D397" s="56" t="s">
        <v>109</v>
      </c>
      <c r="E397" s="56" t="s">
        <v>110</v>
      </c>
      <c r="F397" s="56"/>
      <c r="G397" s="56"/>
      <c r="H397" s="52"/>
      <c r="I397" s="52"/>
      <c r="J397" s="52"/>
      <c r="K397" s="52"/>
    </row>
    <row r="398" spans="1:11" ht="12.75">
      <c r="A398" s="1" t="s">
        <v>274</v>
      </c>
      <c r="B398" s="85">
        <f>SUM(C398,F398,G398)</f>
        <v>419</v>
      </c>
      <c r="C398" s="86">
        <f>SUM(D398,E398)</f>
        <v>358</v>
      </c>
      <c r="D398" s="86">
        <v>137</v>
      </c>
      <c r="E398" s="87">
        <v>221</v>
      </c>
      <c r="F398" s="86">
        <v>2</v>
      </c>
      <c r="G398" s="114">
        <v>59</v>
      </c>
      <c r="H398" s="52"/>
      <c r="I398" s="103"/>
      <c r="J398" s="102"/>
      <c r="K398" s="52"/>
    </row>
    <row r="399" spans="1:11" ht="12.75">
      <c r="A399" s="80" t="s">
        <v>384</v>
      </c>
      <c r="B399" s="85">
        <v>419</v>
      </c>
      <c r="C399" s="88">
        <v>358</v>
      </c>
      <c r="D399" s="38">
        <f>SUM(D398)</f>
        <v>137</v>
      </c>
      <c r="E399" s="90">
        <f>SUM(E398)</f>
        <v>221</v>
      </c>
      <c r="F399" s="38">
        <f>SUM(F398)</f>
        <v>2</v>
      </c>
      <c r="G399" s="22">
        <f>SUM(G398)</f>
        <v>59</v>
      </c>
      <c r="H399" s="52"/>
      <c r="I399" s="52"/>
      <c r="J399" s="52"/>
      <c r="K399" s="52"/>
    </row>
    <row r="400" spans="1:10" ht="12.75">
      <c r="A400" s="36"/>
      <c r="B400" s="100"/>
      <c r="C400" s="101"/>
      <c r="D400" s="99"/>
      <c r="E400" s="99"/>
      <c r="F400" s="99"/>
      <c r="G400" s="52"/>
      <c r="H400" s="52"/>
      <c r="I400" s="52"/>
      <c r="J400" s="52"/>
    </row>
    <row r="401" spans="1:11" ht="53.25" customHeight="1">
      <c r="A401" s="57" t="s">
        <v>549</v>
      </c>
      <c r="B401" s="4" t="s">
        <v>102</v>
      </c>
      <c r="C401" s="4" t="s">
        <v>550</v>
      </c>
      <c r="D401" s="161" t="s">
        <v>705</v>
      </c>
      <c r="E401" s="4" t="s">
        <v>550</v>
      </c>
      <c r="F401" s="4" t="s">
        <v>105</v>
      </c>
      <c r="G401" s="4" t="s">
        <v>106</v>
      </c>
      <c r="H401" s="52"/>
      <c r="I401" s="52"/>
      <c r="J401" s="52"/>
      <c r="K401" s="52"/>
    </row>
    <row r="402" spans="1:11" ht="12.75">
      <c r="A402" s="59" t="s">
        <v>107</v>
      </c>
      <c r="B402" s="56"/>
      <c r="C402" s="56" t="s">
        <v>108</v>
      </c>
      <c r="D402" s="56" t="s">
        <v>109</v>
      </c>
      <c r="E402" s="56" t="s">
        <v>111</v>
      </c>
      <c r="F402" s="56"/>
      <c r="G402" s="56"/>
      <c r="H402" s="52"/>
      <c r="I402" s="52"/>
      <c r="J402" s="52"/>
      <c r="K402" s="52"/>
    </row>
    <row r="403" spans="1:11" ht="12.75">
      <c r="A403" s="1" t="s">
        <v>274</v>
      </c>
      <c r="B403" s="85">
        <f>SUM(C403,F403,G403)</f>
        <v>419</v>
      </c>
      <c r="C403" s="86">
        <f>SUM(D403,E403)</f>
        <v>306</v>
      </c>
      <c r="D403" s="23">
        <v>184</v>
      </c>
      <c r="E403" s="23">
        <v>122</v>
      </c>
      <c r="F403" s="23">
        <v>1</v>
      </c>
      <c r="G403" s="23">
        <v>112</v>
      </c>
      <c r="H403" s="52"/>
      <c r="I403" s="52"/>
      <c r="J403" s="52"/>
      <c r="K403" s="52"/>
    </row>
    <row r="404" spans="1:11" ht="12.75">
      <c r="A404" s="80" t="s">
        <v>384</v>
      </c>
      <c r="B404" s="85">
        <f>SUM(C404,F404,G404)</f>
        <v>419</v>
      </c>
      <c r="C404" s="88">
        <v>306</v>
      </c>
      <c r="D404" s="38">
        <f>SUM(D403)</f>
        <v>184</v>
      </c>
      <c r="E404" s="90">
        <f>SUM(E403)</f>
        <v>122</v>
      </c>
      <c r="F404" s="38">
        <f>SUM(F403)</f>
        <v>1</v>
      </c>
      <c r="G404" s="22">
        <f>SUM(G403)</f>
        <v>112</v>
      </c>
      <c r="H404" s="52"/>
      <c r="I404" s="52"/>
      <c r="J404" s="52"/>
      <c r="K404" s="52"/>
    </row>
    <row r="405" spans="1:10" ht="12.75">
      <c r="A405" s="94"/>
      <c r="B405" s="96"/>
      <c r="C405" s="96"/>
      <c r="D405" s="96"/>
      <c r="E405" s="95"/>
      <c r="F405" s="91"/>
      <c r="G405" s="52"/>
      <c r="H405" s="52"/>
      <c r="I405" s="52"/>
      <c r="J405" s="52"/>
    </row>
    <row r="406" spans="1:10" ht="12.75">
      <c r="A406" s="94"/>
      <c r="B406" s="96"/>
      <c r="C406" s="96"/>
      <c r="D406" s="96"/>
      <c r="E406" s="95"/>
      <c r="F406" s="91"/>
      <c r="G406" s="52"/>
      <c r="H406" s="52"/>
      <c r="I406" s="52"/>
      <c r="J406" s="52"/>
    </row>
    <row r="407" spans="1:15" ht="59.25" customHeight="1">
      <c r="A407" s="57" t="s">
        <v>551</v>
      </c>
      <c r="B407" s="4" t="s">
        <v>102</v>
      </c>
      <c r="C407" s="4" t="s">
        <v>552</v>
      </c>
      <c r="D407" s="161" t="s">
        <v>703</v>
      </c>
      <c r="E407" s="4" t="s">
        <v>552</v>
      </c>
      <c r="F407" s="4" t="s">
        <v>553</v>
      </c>
      <c r="G407" s="161" t="s">
        <v>704</v>
      </c>
      <c r="H407" s="4" t="s">
        <v>553</v>
      </c>
      <c r="I407" s="4" t="s">
        <v>553</v>
      </c>
      <c r="J407" s="4" t="s">
        <v>105</v>
      </c>
      <c r="K407" s="4" t="s">
        <v>106</v>
      </c>
      <c r="L407" s="91"/>
      <c r="M407" s="52"/>
      <c r="N407" s="52"/>
      <c r="O407" s="52"/>
    </row>
    <row r="408" spans="1:18" ht="12.75">
      <c r="A408" s="59" t="s">
        <v>379</v>
      </c>
      <c r="B408" s="56"/>
      <c r="C408" s="56" t="s">
        <v>108</v>
      </c>
      <c r="D408" s="56" t="s">
        <v>109</v>
      </c>
      <c r="E408" s="56" t="s">
        <v>330</v>
      </c>
      <c r="F408" s="56" t="s">
        <v>108</v>
      </c>
      <c r="G408" s="56" t="s">
        <v>110</v>
      </c>
      <c r="H408" s="56" t="s">
        <v>111</v>
      </c>
      <c r="I408" s="56" t="s">
        <v>113</v>
      </c>
      <c r="J408" s="56"/>
      <c r="K408" s="56"/>
      <c r="L408" s="91"/>
      <c r="M408" s="52"/>
      <c r="N408" s="52"/>
      <c r="O408" s="52"/>
      <c r="P408" s="52"/>
      <c r="Q408" s="52"/>
      <c r="R408" s="52"/>
    </row>
    <row r="409" spans="1:21" ht="12.75">
      <c r="A409" s="1" t="s">
        <v>274</v>
      </c>
      <c r="B409" s="85">
        <f>SUM(C409,F409,J409,K409)</f>
        <v>838</v>
      </c>
      <c r="C409" s="136">
        <f>SUM(D409:E409)</f>
        <v>206</v>
      </c>
      <c r="D409" s="23">
        <v>181</v>
      </c>
      <c r="E409" s="23">
        <v>25</v>
      </c>
      <c r="F409" s="86">
        <f>SUM(G409,H409,I409)</f>
        <v>319</v>
      </c>
      <c r="G409" s="23">
        <v>253</v>
      </c>
      <c r="H409" s="23">
        <v>37</v>
      </c>
      <c r="I409" s="23">
        <v>29</v>
      </c>
      <c r="J409" s="23">
        <v>0</v>
      </c>
      <c r="K409" s="23">
        <v>313</v>
      </c>
      <c r="L409" s="91"/>
      <c r="M409" s="91"/>
      <c r="N409" s="47"/>
      <c r="O409" s="47"/>
      <c r="P409" s="47"/>
      <c r="Q409" s="47"/>
      <c r="R409" s="47"/>
      <c r="S409" s="47"/>
      <c r="T409" s="47"/>
      <c r="U409" s="49"/>
    </row>
    <row r="410" spans="1:18" ht="12.75">
      <c r="A410" s="80" t="s">
        <v>384</v>
      </c>
      <c r="B410" s="85">
        <f>SUM(C410,F410,J410,K410)</f>
        <v>838</v>
      </c>
      <c r="C410" s="85">
        <v>206</v>
      </c>
      <c r="D410" s="85">
        <f aca="true" t="shared" si="35" ref="D410:K410">SUM(D409)</f>
        <v>181</v>
      </c>
      <c r="E410" s="38">
        <f t="shared" si="35"/>
        <v>25</v>
      </c>
      <c r="F410" s="88">
        <v>319</v>
      </c>
      <c r="G410" s="38">
        <f t="shared" si="35"/>
        <v>253</v>
      </c>
      <c r="H410" s="38">
        <f t="shared" si="35"/>
        <v>37</v>
      </c>
      <c r="I410" s="90">
        <f t="shared" si="35"/>
        <v>29</v>
      </c>
      <c r="J410" s="38">
        <f t="shared" si="35"/>
        <v>0</v>
      </c>
      <c r="K410" s="22">
        <f t="shared" si="35"/>
        <v>313</v>
      </c>
      <c r="L410" s="91"/>
      <c r="M410" s="91"/>
      <c r="N410" s="91"/>
      <c r="O410" s="52"/>
      <c r="P410" s="52"/>
      <c r="Q410" s="52"/>
      <c r="R410" s="52"/>
    </row>
    <row r="411" spans="1:13" ht="12.75">
      <c r="A411" s="101"/>
      <c r="B411" s="95"/>
      <c r="C411" s="95"/>
      <c r="D411" s="95"/>
      <c r="E411" s="113"/>
      <c r="F411" s="91"/>
      <c r="G411" s="91"/>
      <c r="H411" s="91"/>
      <c r="I411" s="91"/>
      <c r="J411" s="52"/>
      <c r="K411" s="52"/>
      <c r="L411" s="52"/>
      <c r="M411" s="52"/>
    </row>
    <row r="412" spans="1:11" ht="71.25" customHeight="1">
      <c r="A412" s="57" t="s">
        <v>554</v>
      </c>
      <c r="B412" s="4" t="s">
        <v>102</v>
      </c>
      <c r="C412" s="4" t="s">
        <v>555</v>
      </c>
      <c r="D412" s="161" t="s">
        <v>701</v>
      </c>
      <c r="E412" s="4" t="s">
        <v>556</v>
      </c>
      <c r="F412" s="161" t="s">
        <v>702</v>
      </c>
      <c r="G412" s="4" t="s">
        <v>105</v>
      </c>
      <c r="H412" s="4" t="s">
        <v>106</v>
      </c>
      <c r="I412" s="52"/>
      <c r="J412" s="52"/>
      <c r="K412" s="52"/>
    </row>
    <row r="413" spans="1:11" ht="12.75">
      <c r="A413" s="59" t="s">
        <v>379</v>
      </c>
      <c r="B413" s="56"/>
      <c r="C413" s="56" t="s">
        <v>108</v>
      </c>
      <c r="D413" s="56" t="s">
        <v>110</v>
      </c>
      <c r="E413" s="56" t="s">
        <v>108</v>
      </c>
      <c r="F413" s="56" t="s">
        <v>110</v>
      </c>
      <c r="G413" s="56"/>
      <c r="H413" s="56"/>
      <c r="I413" s="52"/>
      <c r="J413" s="52"/>
      <c r="K413" s="52"/>
    </row>
    <row r="414" spans="1:11" ht="12.75">
      <c r="A414" s="1" t="s">
        <v>274</v>
      </c>
      <c r="B414" s="137">
        <f>SUM(C414,E414,G414,H414)</f>
        <v>838</v>
      </c>
      <c r="C414" s="138">
        <v>302</v>
      </c>
      <c r="D414" s="139">
        <v>302</v>
      </c>
      <c r="E414" s="138">
        <v>320</v>
      </c>
      <c r="F414" s="139">
        <v>320</v>
      </c>
      <c r="G414" s="139">
        <v>0</v>
      </c>
      <c r="H414" s="139">
        <v>216</v>
      </c>
      <c r="I414" s="52"/>
      <c r="J414" s="52"/>
      <c r="K414" s="52"/>
    </row>
    <row r="415" spans="1:11" ht="12.75">
      <c r="A415" s="80" t="s">
        <v>384</v>
      </c>
      <c r="B415" s="137">
        <f>SUM(C415,E415,G415,H415)</f>
        <v>838</v>
      </c>
      <c r="C415" s="158">
        <v>302</v>
      </c>
      <c r="D415" s="140">
        <f>SUM(D414)</f>
        <v>302</v>
      </c>
      <c r="E415" s="158">
        <v>320</v>
      </c>
      <c r="F415" s="140">
        <f>SUM(F414)</f>
        <v>320</v>
      </c>
      <c r="G415" s="140">
        <f>SUM(G414)</f>
        <v>0</v>
      </c>
      <c r="H415" s="141">
        <f>SUM(H414)</f>
        <v>216</v>
      </c>
      <c r="I415" s="52"/>
      <c r="J415" s="52"/>
      <c r="K415" s="52"/>
    </row>
    <row r="416" spans="1:13" ht="12.75">
      <c r="A416" s="101"/>
      <c r="B416" s="100"/>
      <c r="C416" s="101"/>
      <c r="D416" s="101"/>
      <c r="E416" s="113"/>
      <c r="F416" s="91"/>
      <c r="G416" s="95"/>
      <c r="H416" s="52"/>
      <c r="I416" s="52"/>
      <c r="J416" s="52"/>
      <c r="K416" s="52"/>
      <c r="L416" s="52"/>
      <c r="M416" s="52"/>
    </row>
    <row r="417" spans="1:13" ht="57" customHeight="1">
      <c r="A417" s="57" t="s">
        <v>557</v>
      </c>
      <c r="B417" s="4" t="s">
        <v>102</v>
      </c>
      <c r="C417" s="4" t="s">
        <v>558</v>
      </c>
      <c r="D417" s="161" t="s">
        <v>700</v>
      </c>
      <c r="E417" s="4" t="s">
        <v>788</v>
      </c>
      <c r="F417" s="4" t="s">
        <v>788</v>
      </c>
      <c r="G417" s="4" t="s">
        <v>105</v>
      </c>
      <c r="H417" s="4" t="s">
        <v>106</v>
      </c>
      <c r="I417" s="92"/>
      <c r="J417" s="52"/>
      <c r="K417" s="52"/>
      <c r="L417" s="52"/>
      <c r="M417" s="52"/>
    </row>
    <row r="418" spans="1:13" ht="12.75">
      <c r="A418" s="59" t="s">
        <v>107</v>
      </c>
      <c r="B418" s="56"/>
      <c r="C418" s="56" t="s">
        <v>108</v>
      </c>
      <c r="D418" s="56" t="s">
        <v>109</v>
      </c>
      <c r="E418" s="56" t="s">
        <v>108</v>
      </c>
      <c r="F418" s="56" t="s">
        <v>110</v>
      </c>
      <c r="G418" s="56"/>
      <c r="H418" s="56"/>
      <c r="I418" s="95"/>
      <c r="J418" s="91"/>
      <c r="K418" s="91"/>
      <c r="L418" s="91"/>
      <c r="M418" s="91"/>
    </row>
    <row r="419" spans="1:13" ht="12.75">
      <c r="A419" s="1" t="s">
        <v>274</v>
      </c>
      <c r="B419" s="142">
        <f>SUM(C419,E419,G419,H419)</f>
        <v>419</v>
      </c>
      <c r="C419" s="86">
        <v>272</v>
      </c>
      <c r="D419" s="23">
        <v>272</v>
      </c>
      <c r="E419" s="86">
        <v>124</v>
      </c>
      <c r="F419" s="23">
        <v>124</v>
      </c>
      <c r="G419" s="86">
        <v>0</v>
      </c>
      <c r="H419" s="23">
        <v>23</v>
      </c>
      <c r="I419" s="96"/>
      <c r="J419" s="91"/>
      <c r="K419" s="91"/>
      <c r="L419" s="91"/>
      <c r="M419" s="91"/>
    </row>
    <row r="420" spans="1:13" ht="12.75">
      <c r="A420" s="80" t="s">
        <v>384</v>
      </c>
      <c r="B420" s="88">
        <v>419</v>
      </c>
      <c r="C420" s="88">
        <v>272</v>
      </c>
      <c r="D420" s="89">
        <f>SUM(D419)</f>
        <v>272</v>
      </c>
      <c r="E420" s="88">
        <v>124</v>
      </c>
      <c r="F420" s="89">
        <f>SUM(F419)</f>
        <v>124</v>
      </c>
      <c r="G420" s="89">
        <f>SUM(G419)</f>
        <v>0</v>
      </c>
      <c r="H420" s="22">
        <f>SUM(H419)</f>
        <v>23</v>
      </c>
      <c r="I420" s="101"/>
      <c r="J420" s="91"/>
      <c r="K420" s="91"/>
      <c r="L420" s="91"/>
      <c r="M420" s="91"/>
    </row>
    <row r="421" spans="1:13" ht="12.75">
      <c r="A421" s="36"/>
      <c r="B421" s="100"/>
      <c r="C421" s="101"/>
      <c r="D421" s="101"/>
      <c r="E421" s="113"/>
      <c r="F421" s="91"/>
      <c r="G421" s="99"/>
      <c r="H421" s="101"/>
      <c r="I421" s="101"/>
      <c r="J421" s="91"/>
      <c r="K421" s="91"/>
      <c r="L421" s="91"/>
      <c r="M421" s="91"/>
    </row>
    <row r="422" spans="1:12" ht="59.25" customHeight="1">
      <c r="A422" s="57" t="s">
        <v>559</v>
      </c>
      <c r="B422" s="4" t="s">
        <v>102</v>
      </c>
      <c r="C422" s="4" t="s">
        <v>560</v>
      </c>
      <c r="D422" s="161" t="s">
        <v>699</v>
      </c>
      <c r="E422" s="4" t="s">
        <v>105</v>
      </c>
      <c r="F422" s="4" t="s">
        <v>106</v>
      </c>
      <c r="G422" s="101"/>
      <c r="H422" s="101"/>
      <c r="I422" s="91"/>
      <c r="J422" s="91"/>
      <c r="K422" s="91"/>
      <c r="L422" s="91"/>
    </row>
    <row r="423" spans="1:12" ht="12.75">
      <c r="A423" s="59" t="s">
        <v>107</v>
      </c>
      <c r="B423" s="56"/>
      <c r="C423" s="56" t="s">
        <v>108</v>
      </c>
      <c r="D423" s="56" t="s">
        <v>109</v>
      </c>
      <c r="E423" s="56"/>
      <c r="F423" s="56"/>
      <c r="G423" s="101"/>
      <c r="H423" s="101"/>
      <c r="I423" s="91"/>
      <c r="J423" s="91"/>
      <c r="K423" s="91"/>
      <c r="L423" s="91"/>
    </row>
    <row r="424" spans="1:12" ht="12.75">
      <c r="A424" s="1" t="s">
        <v>293</v>
      </c>
      <c r="B424" s="88">
        <f>SUM(C424,E424,F424)</f>
        <v>280</v>
      </c>
      <c r="C424" s="86">
        <v>153</v>
      </c>
      <c r="D424" s="86">
        <v>153</v>
      </c>
      <c r="E424" s="86">
        <v>2</v>
      </c>
      <c r="F424" s="114">
        <v>125</v>
      </c>
      <c r="G424" s="101"/>
      <c r="H424" s="101"/>
      <c r="I424" s="91"/>
      <c r="J424" s="91"/>
      <c r="K424" s="91"/>
      <c r="L424" s="91"/>
    </row>
    <row r="425" spans="1:12" ht="12.75">
      <c r="A425" s="80" t="s">
        <v>384</v>
      </c>
      <c r="B425" s="85">
        <v>280</v>
      </c>
      <c r="C425" s="88">
        <v>153</v>
      </c>
      <c r="D425" s="38">
        <f>SUM(D424)</f>
        <v>153</v>
      </c>
      <c r="E425" s="38">
        <f>SUM(E424)</f>
        <v>2</v>
      </c>
      <c r="F425" s="22">
        <f>SUM(F424)</f>
        <v>125</v>
      </c>
      <c r="G425" s="101"/>
      <c r="H425" s="101"/>
      <c r="I425" s="52"/>
      <c r="J425" s="52"/>
      <c r="K425" s="52"/>
      <c r="L425" s="52"/>
    </row>
    <row r="426" spans="1:13" ht="12.75">
      <c r="A426" s="36"/>
      <c r="B426" s="100"/>
      <c r="C426" s="101"/>
      <c r="D426" s="101"/>
      <c r="E426" s="101"/>
      <c r="F426" s="101"/>
      <c r="G426" s="99"/>
      <c r="H426" s="101"/>
      <c r="I426" s="101"/>
      <c r="J426" s="143"/>
      <c r="K426" s="143"/>
      <c r="L426" s="92"/>
      <c r="M426" s="143"/>
    </row>
    <row r="427" spans="1:14" ht="63" customHeight="1">
      <c r="A427" s="57" t="s">
        <v>561</v>
      </c>
      <c r="B427" s="4" t="s">
        <v>102</v>
      </c>
      <c r="C427" s="4" t="s">
        <v>562</v>
      </c>
      <c r="D427" s="4" t="s">
        <v>562</v>
      </c>
      <c r="E427" s="161" t="s">
        <v>698</v>
      </c>
      <c r="F427" s="4" t="s">
        <v>562</v>
      </c>
      <c r="G427" s="4" t="s">
        <v>105</v>
      </c>
      <c r="H427" s="4" t="s">
        <v>106</v>
      </c>
      <c r="I427" s="101"/>
      <c r="J427" s="101"/>
      <c r="K427" s="95"/>
      <c r="L427" s="95"/>
      <c r="M427" s="95"/>
      <c r="N427" s="95"/>
    </row>
    <row r="428" spans="1:14" ht="12.75">
      <c r="A428" s="59" t="s">
        <v>107</v>
      </c>
      <c r="B428" s="56"/>
      <c r="C428" s="56" t="s">
        <v>108</v>
      </c>
      <c r="D428" s="56" t="s">
        <v>109</v>
      </c>
      <c r="E428" s="56" t="s">
        <v>110</v>
      </c>
      <c r="F428" s="56" t="s">
        <v>111</v>
      </c>
      <c r="G428" s="56"/>
      <c r="H428" s="56"/>
      <c r="I428" s="101"/>
      <c r="J428" s="101"/>
      <c r="K428" s="96"/>
      <c r="L428" s="96"/>
      <c r="M428" s="96"/>
      <c r="N428" s="96"/>
    </row>
    <row r="429" spans="1:14" ht="12.75">
      <c r="A429" s="1" t="s">
        <v>293</v>
      </c>
      <c r="B429" s="85">
        <f>SUM(C429,G429,H429)</f>
        <v>280</v>
      </c>
      <c r="C429" s="108">
        <f>SUM(D429,E429,F429)</f>
        <v>267</v>
      </c>
      <c r="D429" s="109">
        <v>86</v>
      </c>
      <c r="E429" s="109">
        <v>163</v>
      </c>
      <c r="F429" s="109">
        <v>18</v>
      </c>
      <c r="G429" s="108">
        <v>0</v>
      </c>
      <c r="H429" s="109">
        <v>13</v>
      </c>
      <c r="I429" s="52"/>
      <c r="J429" s="47"/>
      <c r="K429" s="47"/>
      <c r="L429" s="47"/>
      <c r="M429" s="101"/>
      <c r="N429" s="101"/>
    </row>
    <row r="430" spans="1:14" ht="12.75">
      <c r="A430" s="80" t="s">
        <v>384</v>
      </c>
      <c r="B430" s="85">
        <v>280</v>
      </c>
      <c r="C430" s="38">
        <f aca="true" t="shared" si="36" ref="C430:H430">SUM(C429)</f>
        <v>267</v>
      </c>
      <c r="D430" s="38">
        <f t="shared" si="36"/>
        <v>86</v>
      </c>
      <c r="E430" s="38">
        <f t="shared" si="36"/>
        <v>163</v>
      </c>
      <c r="F430" s="90">
        <f t="shared" si="36"/>
        <v>18</v>
      </c>
      <c r="G430" s="38">
        <f t="shared" si="36"/>
        <v>0</v>
      </c>
      <c r="H430" s="22">
        <f t="shared" si="36"/>
        <v>13</v>
      </c>
      <c r="I430" s="91"/>
      <c r="J430" s="91"/>
      <c r="K430" s="99"/>
      <c r="L430" s="99"/>
      <c r="M430" s="101"/>
      <c r="N430" s="101"/>
    </row>
    <row r="431" spans="1:13" ht="12.75">
      <c r="A431" s="134"/>
      <c r="B431" s="100"/>
      <c r="C431" s="101"/>
      <c r="D431" s="101"/>
      <c r="E431" s="96"/>
      <c r="F431" s="91"/>
      <c r="G431" s="91"/>
      <c r="H431" s="91"/>
      <c r="I431" s="91"/>
      <c r="J431" s="99"/>
      <c r="K431" s="99"/>
      <c r="L431" s="101"/>
      <c r="M431" s="100"/>
    </row>
    <row r="432" spans="1:14" ht="56.25" customHeight="1">
      <c r="A432" s="57" t="s">
        <v>563</v>
      </c>
      <c r="B432" s="4" t="s">
        <v>102</v>
      </c>
      <c r="C432" s="4" t="s">
        <v>564</v>
      </c>
      <c r="D432" s="161" t="s">
        <v>697</v>
      </c>
      <c r="E432" s="4" t="s">
        <v>564</v>
      </c>
      <c r="F432" s="4" t="s">
        <v>105</v>
      </c>
      <c r="G432" s="4" t="s">
        <v>106</v>
      </c>
      <c r="H432" s="91"/>
      <c r="I432" s="91"/>
      <c r="J432" s="91"/>
      <c r="K432" s="99"/>
      <c r="L432" s="99"/>
      <c r="M432" s="101"/>
      <c r="N432" s="100"/>
    </row>
    <row r="433" spans="1:14" ht="12.75">
      <c r="A433" s="59" t="s">
        <v>107</v>
      </c>
      <c r="B433" s="56"/>
      <c r="C433" s="56" t="s">
        <v>108</v>
      </c>
      <c r="D433" s="56" t="s">
        <v>110</v>
      </c>
      <c r="E433" s="56" t="s">
        <v>111</v>
      </c>
      <c r="F433" s="56"/>
      <c r="G433" s="56"/>
      <c r="H433" s="91"/>
      <c r="I433" s="91"/>
      <c r="J433" s="91"/>
      <c r="K433" s="99"/>
      <c r="L433" s="99"/>
      <c r="M433" s="101"/>
      <c r="N433" s="100"/>
    </row>
    <row r="434" spans="1:14" ht="12.75">
      <c r="A434" s="1" t="s">
        <v>293</v>
      </c>
      <c r="B434" s="85">
        <f>SUM(C434,F434,G434)</f>
        <v>280</v>
      </c>
      <c r="C434" s="86">
        <f>SUM(D434,E434)</f>
        <v>231</v>
      </c>
      <c r="D434" s="105">
        <v>206</v>
      </c>
      <c r="E434" s="105">
        <v>25</v>
      </c>
      <c r="F434" s="105">
        <v>0</v>
      </c>
      <c r="G434" s="105">
        <v>49</v>
      </c>
      <c r="H434" s="91"/>
      <c r="I434" s="91"/>
      <c r="J434" s="91"/>
      <c r="K434" s="99"/>
      <c r="L434" s="99"/>
      <c r="M434" s="101"/>
      <c r="N434" s="101"/>
    </row>
    <row r="435" spans="1:14" ht="12.75">
      <c r="A435" s="80" t="s">
        <v>384</v>
      </c>
      <c r="B435" s="85">
        <v>280</v>
      </c>
      <c r="C435" s="89">
        <f>SUM(C434)</f>
        <v>231</v>
      </c>
      <c r="D435" s="89">
        <f>SUM(D434)</f>
        <v>206</v>
      </c>
      <c r="E435" s="90">
        <f>SUM(E434)</f>
        <v>25</v>
      </c>
      <c r="F435" s="89">
        <f>SUM(F434)</f>
        <v>0</v>
      </c>
      <c r="G435" s="22">
        <f>SUM(G434)</f>
        <v>49</v>
      </c>
      <c r="H435" s="91"/>
      <c r="I435" s="91"/>
      <c r="J435" s="91"/>
      <c r="K435" s="99"/>
      <c r="L435" s="99"/>
      <c r="M435" s="101"/>
      <c r="N435" s="101"/>
    </row>
    <row r="436" spans="1:13" ht="12.75">
      <c r="A436" s="143"/>
      <c r="B436" s="95"/>
      <c r="C436" s="95"/>
      <c r="D436" s="95"/>
      <c r="E436" s="143"/>
      <c r="F436" s="92"/>
      <c r="G436" s="91"/>
      <c r="H436" s="91"/>
      <c r="I436" s="91"/>
      <c r="J436" s="99"/>
      <c r="K436" s="99"/>
      <c r="L436" s="101"/>
      <c r="M436" s="101"/>
    </row>
    <row r="437" spans="1:13" ht="61.5" customHeight="1">
      <c r="A437" s="57" t="s">
        <v>565</v>
      </c>
      <c r="B437" s="4" t="s">
        <v>102</v>
      </c>
      <c r="C437" s="4" t="s">
        <v>566</v>
      </c>
      <c r="D437" s="161" t="s">
        <v>695</v>
      </c>
      <c r="E437" s="4" t="s">
        <v>567</v>
      </c>
      <c r="F437" s="161" t="s">
        <v>696</v>
      </c>
      <c r="G437" s="4" t="s">
        <v>105</v>
      </c>
      <c r="H437" s="4" t="s">
        <v>106</v>
      </c>
      <c r="I437" s="91"/>
      <c r="J437" s="99"/>
      <c r="K437" s="99"/>
      <c r="L437" s="101"/>
      <c r="M437" s="101"/>
    </row>
    <row r="438" spans="1:13" ht="12.75">
      <c r="A438" s="59" t="s">
        <v>379</v>
      </c>
      <c r="B438" s="56"/>
      <c r="C438" s="56" t="s">
        <v>108</v>
      </c>
      <c r="D438" s="56" t="s">
        <v>110</v>
      </c>
      <c r="E438" s="56" t="s">
        <v>108</v>
      </c>
      <c r="F438" s="56" t="s">
        <v>110</v>
      </c>
      <c r="G438" s="56"/>
      <c r="H438" s="56"/>
      <c r="I438" s="91"/>
      <c r="J438" s="52"/>
      <c r="K438" s="52"/>
      <c r="L438" s="52"/>
      <c r="M438" s="52"/>
    </row>
    <row r="439" spans="1:13" ht="12.75">
      <c r="A439" s="1" t="s">
        <v>293</v>
      </c>
      <c r="B439" s="85">
        <f>SUM(C439,E439,G439,H439)</f>
        <v>560</v>
      </c>
      <c r="C439" s="108">
        <v>188</v>
      </c>
      <c r="D439" s="109">
        <v>188</v>
      </c>
      <c r="E439" s="108">
        <v>242</v>
      </c>
      <c r="F439" s="109">
        <v>242</v>
      </c>
      <c r="G439" s="109">
        <v>4</v>
      </c>
      <c r="H439" s="109">
        <v>126</v>
      </c>
      <c r="I439" s="91"/>
      <c r="J439" s="91"/>
      <c r="K439" s="91"/>
      <c r="L439" s="91"/>
      <c r="M439" s="91"/>
    </row>
    <row r="440" spans="1:13" ht="12.75">
      <c r="A440" s="80" t="s">
        <v>384</v>
      </c>
      <c r="B440" s="85">
        <f>SUM(C440,E440,G440,H440)</f>
        <v>560</v>
      </c>
      <c r="C440" s="38">
        <f aca="true" t="shared" si="37" ref="C440:H440">SUM(C439)</f>
        <v>188</v>
      </c>
      <c r="D440" s="38">
        <f t="shared" si="37"/>
        <v>188</v>
      </c>
      <c r="E440" s="38">
        <f t="shared" si="37"/>
        <v>242</v>
      </c>
      <c r="F440" s="38">
        <f t="shared" si="37"/>
        <v>242</v>
      </c>
      <c r="G440" s="38">
        <f t="shared" si="37"/>
        <v>4</v>
      </c>
      <c r="H440" s="22">
        <f t="shared" si="37"/>
        <v>126</v>
      </c>
      <c r="I440" s="91"/>
      <c r="J440" s="91"/>
      <c r="K440" s="91"/>
      <c r="L440" s="91"/>
      <c r="M440" s="91"/>
    </row>
    <row r="441" spans="1:13" ht="12.75">
      <c r="A441" s="101"/>
      <c r="B441" s="100"/>
      <c r="C441" s="101"/>
      <c r="D441" s="99"/>
      <c r="E441" s="99"/>
      <c r="F441" s="101"/>
      <c r="G441" s="52"/>
      <c r="H441" s="52"/>
      <c r="I441" s="52"/>
      <c r="J441" s="91"/>
      <c r="K441" s="91"/>
      <c r="L441" s="91"/>
      <c r="M441" s="91"/>
    </row>
    <row r="442" spans="1:11" ht="62.25" customHeight="1">
      <c r="A442" s="57" t="s">
        <v>568</v>
      </c>
      <c r="B442" s="4" t="s">
        <v>102</v>
      </c>
      <c r="C442" s="4" t="s">
        <v>569</v>
      </c>
      <c r="D442" s="161" t="s">
        <v>694</v>
      </c>
      <c r="E442" s="4" t="s">
        <v>105</v>
      </c>
      <c r="F442" s="4" t="s">
        <v>106</v>
      </c>
      <c r="G442" s="52"/>
      <c r="H442" s="91"/>
      <c r="I442" s="91"/>
      <c r="J442" s="91"/>
      <c r="K442" s="91"/>
    </row>
    <row r="443" spans="1:11" ht="12.75">
      <c r="A443" s="59" t="s">
        <v>107</v>
      </c>
      <c r="B443" s="56"/>
      <c r="C443" s="56" t="s">
        <v>108</v>
      </c>
      <c r="D443" s="56" t="s">
        <v>110</v>
      </c>
      <c r="E443" s="56"/>
      <c r="F443" s="56"/>
      <c r="G443" s="52"/>
      <c r="H443" s="91"/>
      <c r="I443" s="91"/>
      <c r="J443" s="91"/>
      <c r="K443" s="91"/>
    </row>
    <row r="444" spans="1:11" ht="12.75">
      <c r="A444" s="1" t="s">
        <v>293</v>
      </c>
      <c r="B444" s="85">
        <f>SUM(C444,F444)</f>
        <v>280</v>
      </c>
      <c r="C444" s="108">
        <v>243</v>
      </c>
      <c r="D444" s="109">
        <v>243</v>
      </c>
      <c r="E444" s="109">
        <v>0</v>
      </c>
      <c r="F444" s="109">
        <v>37</v>
      </c>
      <c r="G444" s="52"/>
      <c r="H444" s="91"/>
      <c r="I444" s="91"/>
      <c r="J444" s="91"/>
      <c r="K444" s="91"/>
    </row>
    <row r="445" spans="1:11" ht="12.75">
      <c r="A445" s="80" t="s">
        <v>384</v>
      </c>
      <c r="B445" s="85">
        <v>280</v>
      </c>
      <c r="C445" s="38">
        <f>SUM(C444)</f>
        <v>243</v>
      </c>
      <c r="D445" s="38">
        <f>SUM(D444)</f>
        <v>243</v>
      </c>
      <c r="E445" s="38">
        <f>SUM(E444)</f>
        <v>0</v>
      </c>
      <c r="F445" s="22">
        <f>SUM(F444)</f>
        <v>37</v>
      </c>
      <c r="G445" s="52"/>
      <c r="H445" s="91"/>
      <c r="I445" s="91"/>
      <c r="J445" s="91"/>
      <c r="K445" s="91"/>
    </row>
    <row r="446" spans="1:13" ht="12.75">
      <c r="A446" s="143"/>
      <c r="B446" s="95"/>
      <c r="C446" s="95"/>
      <c r="D446" s="95"/>
      <c r="E446" s="143"/>
      <c r="F446" s="92"/>
      <c r="G446" s="52"/>
      <c r="H446" s="52"/>
      <c r="I446" s="52"/>
      <c r="J446" s="91"/>
      <c r="K446" s="91"/>
      <c r="L446" s="91"/>
      <c r="M446" s="91"/>
    </row>
    <row r="447" spans="1:13" ht="54.75" customHeight="1">
      <c r="A447" s="57" t="s">
        <v>570</v>
      </c>
      <c r="B447" s="4" t="s">
        <v>102</v>
      </c>
      <c r="C447" s="4" t="s">
        <v>571</v>
      </c>
      <c r="D447" s="161" t="s">
        <v>693</v>
      </c>
      <c r="E447" s="4" t="s">
        <v>105</v>
      </c>
      <c r="F447" s="4" t="s">
        <v>106</v>
      </c>
      <c r="G447" s="52"/>
      <c r="H447" s="52"/>
      <c r="I447" s="52"/>
      <c r="J447" s="91"/>
      <c r="K447" s="91"/>
      <c r="L447" s="91"/>
      <c r="M447" s="91"/>
    </row>
    <row r="448" spans="1:13" ht="12.75">
      <c r="A448" s="59" t="s">
        <v>107</v>
      </c>
      <c r="B448" s="56"/>
      <c r="C448" s="56" t="s">
        <v>108</v>
      </c>
      <c r="D448" s="56" t="s">
        <v>110</v>
      </c>
      <c r="E448" s="56"/>
      <c r="F448" s="56"/>
      <c r="G448" s="52"/>
      <c r="H448" s="52"/>
      <c r="I448" s="52"/>
      <c r="J448" s="91"/>
      <c r="K448" s="91"/>
      <c r="L448" s="91"/>
      <c r="M448" s="91"/>
    </row>
    <row r="449" spans="1:13" ht="12.75">
      <c r="A449" s="1" t="s">
        <v>572</v>
      </c>
      <c r="B449" s="85">
        <f>SUM(C449,E449,F449)</f>
        <v>296</v>
      </c>
      <c r="C449" s="86">
        <v>257</v>
      </c>
      <c r="D449" s="23">
        <v>257</v>
      </c>
      <c r="E449" s="23">
        <v>2</v>
      </c>
      <c r="F449" s="23">
        <v>37</v>
      </c>
      <c r="G449" s="52"/>
      <c r="H449" s="52"/>
      <c r="I449" s="52"/>
      <c r="J449" s="91"/>
      <c r="K449" s="91"/>
      <c r="L449" s="91"/>
      <c r="M449" s="91"/>
    </row>
    <row r="450" spans="1:13" ht="12.75">
      <c r="A450" s="1" t="s">
        <v>573</v>
      </c>
      <c r="B450" s="85">
        <f>SUM(C450,E450,F450)</f>
        <v>269</v>
      </c>
      <c r="C450" s="86">
        <v>227</v>
      </c>
      <c r="D450" s="23">
        <v>227</v>
      </c>
      <c r="E450" s="23">
        <v>0</v>
      </c>
      <c r="F450" s="23">
        <v>42</v>
      </c>
      <c r="G450" s="52"/>
      <c r="H450" s="52"/>
      <c r="I450" s="52"/>
      <c r="J450" s="91"/>
      <c r="K450" s="91"/>
      <c r="L450" s="91"/>
      <c r="M450" s="91"/>
    </row>
    <row r="451" spans="1:13" ht="12.75">
      <c r="A451" s="80" t="s">
        <v>384</v>
      </c>
      <c r="B451" s="85">
        <f>SUM(C451,E451,F451)</f>
        <v>565</v>
      </c>
      <c r="C451" s="88">
        <v>484</v>
      </c>
      <c r="D451" s="38">
        <f>SUM(D449:D450)</f>
        <v>484</v>
      </c>
      <c r="E451" s="38">
        <f>SUM(E449:E450)</f>
        <v>2</v>
      </c>
      <c r="F451" s="144">
        <f>SUM(F449:F450)</f>
        <v>79</v>
      </c>
      <c r="G451" s="52"/>
      <c r="H451" s="52"/>
      <c r="I451" s="52"/>
      <c r="J451" s="52"/>
      <c r="K451" s="52"/>
      <c r="L451" s="52"/>
      <c r="M451" s="52"/>
    </row>
    <row r="452" spans="1:13" ht="12.75">
      <c r="A452" s="101"/>
      <c r="B452" s="52"/>
      <c r="C452" s="52"/>
      <c r="D452" s="52"/>
      <c r="E452" s="128"/>
      <c r="F452" s="101"/>
      <c r="G452" s="52"/>
      <c r="H452" s="52"/>
      <c r="I452" s="52"/>
      <c r="J452" s="52"/>
      <c r="K452" s="52"/>
      <c r="L452" s="52"/>
      <c r="M452" s="52"/>
    </row>
    <row r="453" spans="1:13" ht="12.75">
      <c r="A453" s="101"/>
      <c r="B453" s="52"/>
      <c r="C453" s="52"/>
      <c r="D453" s="52"/>
      <c r="E453" s="128"/>
      <c r="F453" s="101"/>
      <c r="G453" s="52"/>
      <c r="H453" s="52"/>
      <c r="I453" s="52"/>
      <c r="J453" s="52"/>
      <c r="K453" s="52"/>
      <c r="L453" s="52"/>
      <c r="M453" s="52"/>
    </row>
    <row r="454" spans="1:13" ht="12.75">
      <c r="A454" s="101"/>
      <c r="B454" s="52"/>
      <c r="C454" s="52"/>
      <c r="D454" s="52"/>
      <c r="E454" s="128"/>
      <c r="F454" s="101"/>
      <c r="G454" s="52"/>
      <c r="H454" s="52"/>
      <c r="I454" s="52"/>
      <c r="J454" s="52"/>
      <c r="K454" s="52"/>
      <c r="L454" s="52"/>
      <c r="M454" s="52"/>
    </row>
    <row r="455" spans="1:13" ht="12.75">
      <c r="A455" s="101"/>
      <c r="B455" s="52"/>
      <c r="C455" s="52"/>
      <c r="D455" s="52"/>
      <c r="E455" s="128"/>
      <c r="F455" s="101"/>
      <c r="G455" s="52"/>
      <c r="H455" s="52"/>
      <c r="I455" s="52"/>
      <c r="J455" s="52"/>
      <c r="K455" s="52"/>
      <c r="L455" s="52"/>
      <c r="M455" s="52"/>
    </row>
    <row r="456" spans="1:11" ht="60" customHeight="1">
      <c r="A456" s="57" t="s">
        <v>574</v>
      </c>
      <c r="B456" s="4" t="s">
        <v>102</v>
      </c>
      <c r="C456" s="4" t="s">
        <v>575</v>
      </c>
      <c r="D456" s="161" t="s">
        <v>692</v>
      </c>
      <c r="E456" s="4" t="s">
        <v>105</v>
      </c>
      <c r="F456" s="4" t="s">
        <v>106</v>
      </c>
      <c r="G456" s="52"/>
      <c r="H456" s="52"/>
      <c r="I456" s="52"/>
      <c r="J456" s="52"/>
      <c r="K456" s="52"/>
    </row>
    <row r="457" spans="1:11" ht="12.75">
      <c r="A457" s="59" t="s">
        <v>107</v>
      </c>
      <c r="B457" s="56"/>
      <c r="C457" s="56" t="s">
        <v>108</v>
      </c>
      <c r="D457" s="56" t="s">
        <v>110</v>
      </c>
      <c r="E457" s="56"/>
      <c r="F457" s="56"/>
      <c r="G457" s="52"/>
      <c r="H457" s="52"/>
      <c r="I457" s="52"/>
      <c r="J457" s="52"/>
      <c r="K457" s="52"/>
    </row>
    <row r="458" spans="1:11" ht="12.75">
      <c r="A458" s="1" t="s">
        <v>572</v>
      </c>
      <c r="B458" s="167">
        <f>SUM(C458,E458,F458)</f>
        <v>296</v>
      </c>
      <c r="C458" s="29">
        <v>254</v>
      </c>
      <c r="D458" s="23">
        <v>254</v>
      </c>
      <c r="E458" s="23">
        <v>1</v>
      </c>
      <c r="F458" s="23">
        <v>41</v>
      </c>
      <c r="G458" s="52"/>
      <c r="H458" s="52"/>
      <c r="I458" s="52"/>
      <c r="J458" s="52"/>
      <c r="K458" s="52"/>
    </row>
    <row r="459" spans="1:11" ht="12.75">
      <c r="A459" s="1" t="s">
        <v>573</v>
      </c>
      <c r="B459" s="167">
        <f>SUM(C459,E459,F459)</f>
        <v>269</v>
      </c>
      <c r="C459" s="29">
        <v>225</v>
      </c>
      <c r="D459" s="23">
        <v>225</v>
      </c>
      <c r="E459" s="23">
        <v>0</v>
      </c>
      <c r="F459" s="23">
        <v>44</v>
      </c>
      <c r="G459" s="52"/>
      <c r="H459" s="52"/>
      <c r="I459" s="52"/>
      <c r="J459" s="52"/>
      <c r="K459" s="52"/>
    </row>
    <row r="460" spans="1:11" ht="12.75">
      <c r="A460" s="80" t="s">
        <v>384</v>
      </c>
      <c r="B460" s="167">
        <f>SUM(C460,E460,F460)</f>
        <v>565</v>
      </c>
      <c r="C460" s="167">
        <f>SUM(C458:C459)</f>
        <v>479</v>
      </c>
      <c r="D460" s="156">
        <f>SUM(D458:D459)</f>
        <v>479</v>
      </c>
      <c r="E460" s="156">
        <f>SUM(E458:E459)</f>
        <v>1</v>
      </c>
      <c r="F460" s="156">
        <f>SUM(F458:F459)</f>
        <v>85</v>
      </c>
      <c r="G460" s="52"/>
      <c r="H460" s="52"/>
      <c r="I460" s="52"/>
      <c r="J460" s="52"/>
      <c r="K460" s="52"/>
    </row>
    <row r="461" spans="1:13" ht="12.75">
      <c r="A461" s="36"/>
      <c r="B461" s="100"/>
      <c r="C461" s="100"/>
      <c r="D461" s="100"/>
      <c r="E461" s="101"/>
      <c r="F461" s="113"/>
      <c r="G461" s="91"/>
      <c r="H461" s="52"/>
      <c r="I461" s="52"/>
      <c r="J461" s="52"/>
      <c r="K461" s="52"/>
      <c r="L461" s="52"/>
      <c r="M461" s="52"/>
    </row>
    <row r="462" spans="1:16" ht="51" customHeight="1">
      <c r="A462" s="57" t="s">
        <v>576</v>
      </c>
      <c r="B462" s="4" t="s">
        <v>102</v>
      </c>
      <c r="C462" s="4" t="s">
        <v>577</v>
      </c>
      <c r="D462" s="161" t="s">
        <v>690</v>
      </c>
      <c r="E462" s="4" t="s">
        <v>578</v>
      </c>
      <c r="F462" s="161" t="s">
        <v>691</v>
      </c>
      <c r="G462" s="4" t="s">
        <v>105</v>
      </c>
      <c r="H462" s="4" t="s">
        <v>106</v>
      </c>
      <c r="I462" s="52"/>
      <c r="J462" s="52"/>
      <c r="K462" s="52"/>
      <c r="L462" s="52"/>
      <c r="M462" s="52"/>
      <c r="N462" s="49"/>
      <c r="O462" s="49"/>
      <c r="P462" s="49"/>
    </row>
    <row r="463" spans="1:16" ht="12.75">
      <c r="A463" s="59" t="s">
        <v>379</v>
      </c>
      <c r="B463" s="56"/>
      <c r="C463" s="56" t="s">
        <v>108</v>
      </c>
      <c r="D463" s="56" t="s">
        <v>110</v>
      </c>
      <c r="E463" s="56" t="s">
        <v>108</v>
      </c>
      <c r="F463" s="56" t="s">
        <v>110</v>
      </c>
      <c r="G463" s="56"/>
      <c r="H463" s="56"/>
      <c r="I463" s="52"/>
      <c r="J463" s="52"/>
      <c r="K463" s="47"/>
      <c r="L463" s="47"/>
      <c r="M463" s="47"/>
      <c r="N463" s="47"/>
      <c r="O463" s="49"/>
      <c r="P463" s="49"/>
    </row>
    <row r="464" spans="1:16" ht="12.75">
      <c r="A464" s="1" t="s">
        <v>572</v>
      </c>
      <c r="B464" s="85">
        <f>SUM(C464,E464,G464,H464)</f>
        <v>592</v>
      </c>
      <c r="C464" s="108">
        <v>240</v>
      </c>
      <c r="D464" s="109">
        <v>240</v>
      </c>
      <c r="E464" s="108">
        <v>242</v>
      </c>
      <c r="F464" s="109">
        <v>242</v>
      </c>
      <c r="G464" s="109">
        <v>2</v>
      </c>
      <c r="H464" s="109">
        <v>108</v>
      </c>
      <c r="I464" s="52"/>
      <c r="J464" s="47"/>
      <c r="K464" s="47"/>
      <c r="L464" s="47"/>
      <c r="M464" s="47"/>
      <c r="N464" s="47"/>
      <c r="O464" s="49"/>
      <c r="P464" s="49"/>
    </row>
    <row r="465" spans="1:16" ht="12.75">
      <c r="A465" s="1" t="s">
        <v>573</v>
      </c>
      <c r="B465" s="85">
        <f>SUM(C465,E465,G465,H465)</f>
        <v>538</v>
      </c>
      <c r="C465" s="108">
        <v>200</v>
      </c>
      <c r="D465" s="109">
        <v>200</v>
      </c>
      <c r="E465" s="108">
        <v>216</v>
      </c>
      <c r="F465" s="109">
        <v>216</v>
      </c>
      <c r="G465" s="109">
        <v>0</v>
      </c>
      <c r="H465" s="109">
        <v>122</v>
      </c>
      <c r="I465" s="52"/>
      <c r="J465" s="52"/>
      <c r="K465" s="52"/>
      <c r="L465" s="52"/>
      <c r="M465" s="52"/>
      <c r="N465" s="49"/>
      <c r="O465" s="49"/>
      <c r="P465" s="49"/>
    </row>
    <row r="466" spans="1:13" ht="12.75">
      <c r="A466" s="80" t="s">
        <v>384</v>
      </c>
      <c r="B466" s="85">
        <f>SUM(C466,E466,G466,H466)</f>
        <v>1130</v>
      </c>
      <c r="C466" s="38">
        <f aca="true" t="shared" si="38" ref="C466:H466">SUM(C464:C465)</f>
        <v>440</v>
      </c>
      <c r="D466" s="38">
        <f t="shared" si="38"/>
        <v>440</v>
      </c>
      <c r="E466" s="38">
        <f t="shared" si="38"/>
        <v>458</v>
      </c>
      <c r="F466" s="38">
        <f t="shared" si="38"/>
        <v>458</v>
      </c>
      <c r="G466" s="38">
        <f t="shared" si="38"/>
        <v>2</v>
      </c>
      <c r="H466" s="22">
        <f t="shared" si="38"/>
        <v>230</v>
      </c>
      <c r="I466" s="52"/>
      <c r="J466" s="52"/>
      <c r="K466" s="52"/>
      <c r="L466" s="52"/>
      <c r="M466" s="52"/>
    </row>
    <row r="467" spans="1:13" ht="12.75">
      <c r="A467" s="36"/>
      <c r="B467" s="100"/>
      <c r="C467" s="100"/>
      <c r="D467" s="100"/>
      <c r="E467" s="101"/>
      <c r="F467" s="113"/>
      <c r="G467" s="113"/>
      <c r="H467" s="52"/>
      <c r="I467" s="52"/>
      <c r="J467" s="52"/>
      <c r="K467" s="52"/>
      <c r="L467" s="52"/>
      <c r="M467" s="52"/>
    </row>
    <row r="468" spans="1:14" ht="55.5" customHeight="1">
      <c r="A468" s="57" t="s">
        <v>579</v>
      </c>
      <c r="B468" s="4" t="s">
        <v>102</v>
      </c>
      <c r="C468" s="4" t="s">
        <v>580</v>
      </c>
      <c r="D468" s="161" t="s">
        <v>689</v>
      </c>
      <c r="E468" s="4" t="s">
        <v>580</v>
      </c>
      <c r="F468" s="4" t="s">
        <v>105</v>
      </c>
      <c r="G468" s="4" t="s">
        <v>106</v>
      </c>
      <c r="H468" s="113"/>
      <c r="I468" s="52"/>
      <c r="J468" s="52"/>
      <c r="K468" s="52"/>
      <c r="L468" s="52"/>
      <c r="M468" s="52"/>
      <c r="N468" s="52"/>
    </row>
    <row r="469" spans="1:14" ht="12.75">
      <c r="A469" s="59" t="s">
        <v>107</v>
      </c>
      <c r="B469" s="56"/>
      <c r="C469" s="56" t="s">
        <v>108</v>
      </c>
      <c r="D469" s="56" t="s">
        <v>110</v>
      </c>
      <c r="E469" s="56" t="s">
        <v>111</v>
      </c>
      <c r="F469" s="56"/>
      <c r="G469" s="56"/>
      <c r="H469" s="113"/>
      <c r="I469" s="52"/>
      <c r="J469" s="52"/>
      <c r="K469" s="52"/>
      <c r="L469" s="52"/>
      <c r="M469" s="52"/>
      <c r="N469" s="52"/>
    </row>
    <row r="470" spans="1:13" ht="12.75">
      <c r="A470" s="1" t="s">
        <v>572</v>
      </c>
      <c r="B470" s="85">
        <f>SUM(C470,F470,G470)</f>
        <v>296</v>
      </c>
      <c r="C470" s="108">
        <f>SUM(D470,E470)</f>
        <v>254</v>
      </c>
      <c r="D470" s="109">
        <v>230</v>
      </c>
      <c r="E470" s="109">
        <v>24</v>
      </c>
      <c r="F470" s="109">
        <v>2</v>
      </c>
      <c r="G470" s="109">
        <v>40</v>
      </c>
      <c r="H470" s="52"/>
      <c r="I470" s="52"/>
      <c r="J470" s="47"/>
      <c r="K470" s="47"/>
      <c r="L470" s="52"/>
      <c r="M470" s="52"/>
    </row>
    <row r="471" spans="1:13" ht="12.75">
      <c r="A471" s="1" t="s">
        <v>573</v>
      </c>
      <c r="B471" s="85">
        <f>SUM(C471,F471,G471)</f>
        <v>269</v>
      </c>
      <c r="C471" s="108">
        <f>SUM(D471,E471)</f>
        <v>225</v>
      </c>
      <c r="D471" s="109">
        <v>191</v>
      </c>
      <c r="E471" s="109">
        <v>34</v>
      </c>
      <c r="F471" s="109">
        <v>2</v>
      </c>
      <c r="G471" s="109">
        <v>42</v>
      </c>
      <c r="H471" s="52"/>
      <c r="I471" s="52"/>
      <c r="J471" s="47"/>
      <c r="K471" s="47"/>
      <c r="L471" s="52"/>
      <c r="M471" s="52"/>
    </row>
    <row r="472" spans="1:13" ht="12.75">
      <c r="A472" s="80" t="s">
        <v>384</v>
      </c>
      <c r="B472" s="85">
        <f>SUM(C472,F472,G472)</f>
        <v>565</v>
      </c>
      <c r="C472" s="147">
        <f>SUM(D472,E472)</f>
        <v>479</v>
      </c>
      <c r="D472" s="38">
        <f>SUM(D470:D471)</f>
        <v>421</v>
      </c>
      <c r="E472" s="38">
        <f>SUM(E470:E471)</f>
        <v>58</v>
      </c>
      <c r="F472" s="22">
        <f>SUM(F470:F471)</f>
        <v>4</v>
      </c>
      <c r="G472" s="22">
        <f>SUM(G470:G471)</f>
        <v>82</v>
      </c>
      <c r="H472" s="52"/>
      <c r="I472" s="52"/>
      <c r="J472" s="52"/>
      <c r="K472" s="52"/>
      <c r="L472" s="52"/>
      <c r="M472" s="52"/>
    </row>
    <row r="473" spans="1:13" ht="12.75">
      <c r="A473" s="134"/>
      <c r="B473" s="100"/>
      <c r="C473" s="100"/>
      <c r="D473" s="100"/>
      <c r="E473" s="96"/>
      <c r="F473" s="96"/>
      <c r="G473" s="113"/>
      <c r="H473" s="52"/>
      <c r="I473" s="52"/>
      <c r="J473" s="52"/>
      <c r="K473" s="52"/>
      <c r="L473" s="52"/>
      <c r="M473" s="52"/>
    </row>
    <row r="474" spans="1:13" ht="62.25" customHeight="1">
      <c r="A474" s="57" t="s">
        <v>581</v>
      </c>
      <c r="B474" s="4" t="s">
        <v>102</v>
      </c>
      <c r="C474" s="4" t="s">
        <v>582</v>
      </c>
      <c r="D474" s="161" t="s">
        <v>688</v>
      </c>
      <c r="E474" s="4" t="s">
        <v>105</v>
      </c>
      <c r="F474" s="4" t="s">
        <v>106</v>
      </c>
      <c r="G474" s="52"/>
      <c r="H474" s="52"/>
      <c r="I474" s="52"/>
      <c r="J474" s="52"/>
      <c r="K474" s="52"/>
      <c r="L474" s="52"/>
      <c r="M474" s="52"/>
    </row>
    <row r="475" spans="1:13" ht="12.75">
      <c r="A475" s="59" t="s">
        <v>107</v>
      </c>
      <c r="B475" s="56"/>
      <c r="C475" s="56" t="s">
        <v>108</v>
      </c>
      <c r="D475" s="56" t="s">
        <v>110</v>
      </c>
      <c r="E475" s="56"/>
      <c r="F475" s="56"/>
      <c r="G475" s="143"/>
      <c r="H475" s="52"/>
      <c r="I475" s="52"/>
      <c r="J475" s="52"/>
      <c r="K475" s="52"/>
      <c r="L475" s="52"/>
      <c r="M475" s="52"/>
    </row>
    <row r="476" spans="1:13" ht="12.75">
      <c r="A476" s="1" t="s">
        <v>275</v>
      </c>
      <c r="B476" s="133">
        <f>SUM(C476,E476,F476)</f>
        <v>276</v>
      </c>
      <c r="C476" s="86">
        <v>218</v>
      </c>
      <c r="D476" s="23">
        <v>218</v>
      </c>
      <c r="E476" s="86">
        <v>0</v>
      </c>
      <c r="F476" s="23">
        <v>58</v>
      </c>
      <c r="G476" s="95"/>
      <c r="H476" s="52"/>
      <c r="I476" s="52"/>
      <c r="J476" s="52"/>
      <c r="K476" s="52"/>
      <c r="L476" s="52"/>
      <c r="M476" s="52"/>
    </row>
    <row r="477" spans="1:13" ht="12.75">
      <c r="A477" s="1" t="s">
        <v>276</v>
      </c>
      <c r="B477" s="133">
        <f>SUM(C477,E477,F477)</f>
        <v>266</v>
      </c>
      <c r="C477" s="86">
        <v>210</v>
      </c>
      <c r="D477" s="23">
        <v>210</v>
      </c>
      <c r="E477" s="86">
        <v>0</v>
      </c>
      <c r="F477" s="23">
        <v>56</v>
      </c>
      <c r="G477" s="95"/>
      <c r="H477" s="52"/>
      <c r="I477" s="52"/>
      <c r="J477" s="52"/>
      <c r="K477" s="52"/>
      <c r="L477" s="52"/>
      <c r="M477" s="52"/>
    </row>
    <row r="478" spans="1:13" ht="12.75">
      <c r="A478" s="80" t="s">
        <v>384</v>
      </c>
      <c r="B478" s="133">
        <f>SUM(C478,E478,F478)</f>
        <v>542</v>
      </c>
      <c r="C478" s="88">
        <v>428</v>
      </c>
      <c r="D478" s="38">
        <f>SUM(D476:D477)</f>
        <v>428</v>
      </c>
      <c r="E478" s="38">
        <f>SUM(E476:E477)</f>
        <v>0</v>
      </c>
      <c r="F478" s="22">
        <f>SUM(F476:F477)</f>
        <v>114</v>
      </c>
      <c r="G478" s="96"/>
      <c r="H478" s="52"/>
      <c r="I478" s="52"/>
      <c r="J478" s="52"/>
      <c r="K478" s="52"/>
      <c r="L478" s="52"/>
      <c r="M478" s="52"/>
    </row>
    <row r="479" spans="1:12" ht="12.75">
      <c r="A479" s="143"/>
      <c r="B479" s="95"/>
      <c r="C479" s="95"/>
      <c r="D479" s="95"/>
      <c r="E479" s="143"/>
      <c r="F479" s="92"/>
      <c r="G479" s="113"/>
      <c r="H479" s="52"/>
      <c r="I479" s="52"/>
      <c r="J479" s="52"/>
      <c r="K479" s="52"/>
      <c r="L479" s="52"/>
    </row>
    <row r="480" spans="1:16" ht="57" customHeight="1">
      <c r="A480" s="57" t="s">
        <v>583</v>
      </c>
      <c r="B480" s="4" t="s">
        <v>102</v>
      </c>
      <c r="C480" s="4" t="s">
        <v>584</v>
      </c>
      <c r="D480" s="4" t="s">
        <v>584</v>
      </c>
      <c r="E480" s="4" t="s">
        <v>585</v>
      </c>
      <c r="F480" s="161" t="s">
        <v>687</v>
      </c>
      <c r="G480" s="4" t="s">
        <v>585</v>
      </c>
      <c r="H480" s="4" t="s">
        <v>585</v>
      </c>
      <c r="I480" s="4" t="s">
        <v>105</v>
      </c>
      <c r="J480" s="4" t="s">
        <v>106</v>
      </c>
      <c r="K480" s="113"/>
      <c r="L480" s="52"/>
      <c r="M480" s="52"/>
      <c r="N480" s="52"/>
      <c r="O480" s="52"/>
      <c r="P480" s="52"/>
    </row>
    <row r="481" spans="1:19" ht="12.75">
      <c r="A481" s="59" t="s">
        <v>107</v>
      </c>
      <c r="B481" s="56"/>
      <c r="C481" s="56" t="s">
        <v>108</v>
      </c>
      <c r="D481" s="56" t="s">
        <v>109</v>
      </c>
      <c r="E481" s="56" t="s">
        <v>108</v>
      </c>
      <c r="F481" s="56" t="s">
        <v>110</v>
      </c>
      <c r="G481" s="56" t="s">
        <v>111</v>
      </c>
      <c r="H481" s="56" t="s">
        <v>113</v>
      </c>
      <c r="I481" s="56"/>
      <c r="J481" s="56"/>
      <c r="K481" s="113"/>
      <c r="L481" s="52"/>
      <c r="M481" s="52"/>
      <c r="N481" s="52"/>
      <c r="O481" s="52"/>
      <c r="P481" s="52"/>
      <c r="Q481" s="49"/>
      <c r="R481" s="49"/>
      <c r="S481" s="49"/>
    </row>
    <row r="482" spans="1:19" ht="12.75">
      <c r="A482" s="1" t="s">
        <v>275</v>
      </c>
      <c r="B482" s="85">
        <f>SUM(C482,E482,I482,J482)</f>
        <v>276</v>
      </c>
      <c r="C482" s="86">
        <v>71</v>
      </c>
      <c r="D482" s="23">
        <v>71</v>
      </c>
      <c r="E482" s="86">
        <f>SUM(F482,G482,H482)</f>
        <v>198</v>
      </c>
      <c r="F482" s="23">
        <v>158</v>
      </c>
      <c r="G482" s="23">
        <v>23</v>
      </c>
      <c r="H482" s="23">
        <v>17</v>
      </c>
      <c r="I482" s="23">
        <v>0</v>
      </c>
      <c r="J482" s="23">
        <v>7</v>
      </c>
      <c r="K482" s="52"/>
      <c r="L482" s="47"/>
      <c r="M482" s="47"/>
      <c r="N482" s="47"/>
      <c r="O482" s="47"/>
      <c r="P482" s="47"/>
      <c r="Q482" s="47"/>
      <c r="R482" s="49"/>
      <c r="S482" s="49"/>
    </row>
    <row r="483" spans="1:19" ht="12.75">
      <c r="A483" s="1" t="s">
        <v>276</v>
      </c>
      <c r="B483" s="85">
        <f>SUM(C483,E483,I483,J483)</f>
        <v>266</v>
      </c>
      <c r="C483" s="86">
        <v>76</v>
      </c>
      <c r="D483" s="23">
        <v>76</v>
      </c>
      <c r="E483" s="86">
        <f>SUM(F483,G483,H483)</f>
        <v>184</v>
      </c>
      <c r="F483" s="23">
        <v>134</v>
      </c>
      <c r="G483" s="23">
        <v>39</v>
      </c>
      <c r="H483" s="23">
        <v>11</v>
      </c>
      <c r="I483" s="23">
        <v>0</v>
      </c>
      <c r="J483" s="23">
        <v>6</v>
      </c>
      <c r="K483" s="52"/>
      <c r="L483" s="47"/>
      <c r="M483" s="47"/>
      <c r="N483" s="47"/>
      <c r="O483" s="47"/>
      <c r="P483" s="47"/>
      <c r="Q483" s="47"/>
      <c r="R483" s="49"/>
      <c r="S483" s="49"/>
    </row>
    <row r="484" spans="1:19" ht="12.75">
      <c r="A484" s="80" t="s">
        <v>384</v>
      </c>
      <c r="B484" s="85">
        <f>SUM(C484,E484,I484,J484)</f>
        <v>542</v>
      </c>
      <c r="C484" s="88">
        <v>147</v>
      </c>
      <c r="D484" s="38">
        <f aca="true" t="shared" si="39" ref="D484:J484">SUM(D482:D483)</f>
        <v>147</v>
      </c>
      <c r="E484" s="147">
        <f>SUM(E482:E483)</f>
        <v>382</v>
      </c>
      <c r="F484" s="38">
        <f t="shared" si="39"/>
        <v>292</v>
      </c>
      <c r="G484" s="38">
        <f t="shared" si="39"/>
        <v>62</v>
      </c>
      <c r="H484" s="38">
        <f t="shared" si="39"/>
        <v>28</v>
      </c>
      <c r="I484" s="38">
        <f t="shared" si="39"/>
        <v>0</v>
      </c>
      <c r="J484" s="22">
        <f t="shared" si="39"/>
        <v>13</v>
      </c>
      <c r="K484" s="91"/>
      <c r="L484" s="52"/>
      <c r="M484" s="52"/>
      <c r="N484" s="52"/>
      <c r="O484" s="52"/>
      <c r="P484" s="52"/>
      <c r="Q484" s="49"/>
      <c r="R484" s="49"/>
      <c r="S484" s="49"/>
    </row>
    <row r="485" spans="1:15" ht="12.75">
      <c r="A485" s="101"/>
      <c r="B485" s="52"/>
      <c r="C485" s="52"/>
      <c r="D485" s="52"/>
      <c r="E485" s="128"/>
      <c r="F485" s="101"/>
      <c r="G485" s="91"/>
      <c r="H485" s="52"/>
      <c r="I485" s="52"/>
      <c r="J485" s="52"/>
      <c r="K485" s="52"/>
      <c r="L485" s="52"/>
      <c r="M485" s="49"/>
      <c r="N485" s="49"/>
      <c r="O485" s="49"/>
    </row>
    <row r="486" spans="1:12" ht="60.75" customHeight="1">
      <c r="A486" s="57" t="s">
        <v>586</v>
      </c>
      <c r="B486" s="4" t="s">
        <v>102</v>
      </c>
      <c r="C486" s="4" t="s">
        <v>587</v>
      </c>
      <c r="D486" s="161" t="s">
        <v>685</v>
      </c>
      <c r="E486" s="4" t="s">
        <v>588</v>
      </c>
      <c r="F486" s="161" t="s">
        <v>686</v>
      </c>
      <c r="G486" s="4" t="s">
        <v>105</v>
      </c>
      <c r="H486" s="4" t="s">
        <v>106</v>
      </c>
      <c r="I486" s="52"/>
      <c r="J486" s="52"/>
      <c r="K486" s="52"/>
      <c r="L486" s="52"/>
    </row>
    <row r="487" spans="1:14" ht="12.75">
      <c r="A487" s="59" t="s">
        <v>379</v>
      </c>
      <c r="B487" s="56"/>
      <c r="C487" s="56" t="s">
        <v>108</v>
      </c>
      <c r="D487" s="56" t="s">
        <v>109</v>
      </c>
      <c r="E487" s="56" t="s">
        <v>108</v>
      </c>
      <c r="F487" s="56" t="s">
        <v>110</v>
      </c>
      <c r="G487" s="56"/>
      <c r="H487" s="56"/>
      <c r="I487" s="52"/>
      <c r="J487" s="52"/>
      <c r="K487" s="52"/>
      <c r="L487" s="52"/>
      <c r="M487" s="49"/>
      <c r="N487" s="49"/>
    </row>
    <row r="488" spans="1:14" ht="12.75">
      <c r="A488" s="1" t="s">
        <v>275</v>
      </c>
      <c r="B488" s="85">
        <f>SUM(C488,E488,G488,H488)</f>
        <v>552</v>
      </c>
      <c r="C488" s="86">
        <v>163</v>
      </c>
      <c r="D488" s="23">
        <v>163</v>
      </c>
      <c r="E488" s="86">
        <v>204</v>
      </c>
      <c r="F488" s="23">
        <v>204</v>
      </c>
      <c r="G488" s="23">
        <v>0</v>
      </c>
      <c r="H488" s="23">
        <v>185</v>
      </c>
      <c r="I488" s="52"/>
      <c r="J488" s="47"/>
      <c r="K488" s="47"/>
      <c r="L488" s="47"/>
      <c r="M488" s="47"/>
      <c r="N488" s="49"/>
    </row>
    <row r="489" spans="1:14" ht="12.75">
      <c r="A489" s="1" t="s">
        <v>276</v>
      </c>
      <c r="B489" s="85">
        <f>SUM(C489,E489,G489,H489)</f>
        <v>532</v>
      </c>
      <c r="C489" s="86">
        <v>153</v>
      </c>
      <c r="D489" s="23">
        <v>153</v>
      </c>
      <c r="E489" s="86">
        <v>205</v>
      </c>
      <c r="F489" s="23">
        <v>205</v>
      </c>
      <c r="G489" s="23">
        <v>0</v>
      </c>
      <c r="H489" s="23">
        <v>174</v>
      </c>
      <c r="I489" s="52"/>
      <c r="J489" s="47"/>
      <c r="K489" s="47"/>
      <c r="L489" s="47"/>
      <c r="M489" s="47"/>
      <c r="N489" s="49"/>
    </row>
    <row r="490" spans="1:14" ht="12.75">
      <c r="A490" s="80" t="s">
        <v>384</v>
      </c>
      <c r="B490" s="85">
        <f>SUM(C490,E490,G490,H490)</f>
        <v>1084</v>
      </c>
      <c r="C490" s="88">
        <v>316</v>
      </c>
      <c r="D490" s="38">
        <f>SUM(D488:D489)</f>
        <v>316</v>
      </c>
      <c r="E490" s="88">
        <v>409</v>
      </c>
      <c r="F490" s="38">
        <f>SUM(F488:F489)</f>
        <v>409</v>
      </c>
      <c r="G490" s="38">
        <f>SUM(G488:G489)</f>
        <v>0</v>
      </c>
      <c r="H490" s="22">
        <f>SUM(H488:H489)</f>
        <v>359</v>
      </c>
      <c r="I490" s="52"/>
      <c r="J490" s="52"/>
      <c r="K490" s="52"/>
      <c r="L490" s="52"/>
      <c r="M490" s="49"/>
      <c r="N490" s="49"/>
    </row>
    <row r="491" spans="1:12" ht="12.75">
      <c r="A491" s="101"/>
      <c r="B491" s="52"/>
      <c r="C491" s="52"/>
      <c r="D491" s="52"/>
      <c r="E491" s="113"/>
      <c r="F491" s="91"/>
      <c r="G491" s="91"/>
      <c r="H491" s="52"/>
      <c r="I491" s="52"/>
      <c r="J491" s="52"/>
      <c r="K491" s="52"/>
      <c r="L491" s="52"/>
    </row>
    <row r="492" spans="1:13" ht="51" customHeight="1">
      <c r="A492" s="57" t="s">
        <v>589</v>
      </c>
      <c r="B492" s="4" t="s">
        <v>102</v>
      </c>
      <c r="C492" s="4" t="s">
        <v>590</v>
      </c>
      <c r="D492" s="161" t="s">
        <v>684</v>
      </c>
      <c r="E492" s="4" t="s">
        <v>590</v>
      </c>
      <c r="F492" s="4" t="s">
        <v>105</v>
      </c>
      <c r="G492" s="4" t="s">
        <v>106</v>
      </c>
      <c r="H492" s="91"/>
      <c r="I492" s="52"/>
      <c r="J492" s="52"/>
      <c r="K492" s="52"/>
      <c r="L492" s="52"/>
      <c r="M492" s="52"/>
    </row>
    <row r="493" spans="1:11" ht="12.75">
      <c r="A493" s="59" t="s">
        <v>107</v>
      </c>
      <c r="B493" s="56"/>
      <c r="C493" s="56" t="s">
        <v>108</v>
      </c>
      <c r="D493" s="56" t="s">
        <v>109</v>
      </c>
      <c r="E493" s="56" t="s">
        <v>112</v>
      </c>
      <c r="F493" s="56"/>
      <c r="G493" s="56"/>
      <c r="H493" s="52"/>
      <c r="I493" s="52"/>
      <c r="J493" s="52"/>
      <c r="K493" s="52"/>
    </row>
    <row r="494" spans="1:11" ht="12.75">
      <c r="A494" s="1" t="s">
        <v>157</v>
      </c>
      <c r="B494" s="85">
        <f>SUM(C494,F494,G494)</f>
        <v>451</v>
      </c>
      <c r="C494" s="145">
        <f>SUM(D494,E494)</f>
        <v>335</v>
      </c>
      <c r="D494" s="23">
        <v>266</v>
      </c>
      <c r="E494" s="23">
        <v>69</v>
      </c>
      <c r="F494" s="23">
        <v>4</v>
      </c>
      <c r="G494" s="23">
        <v>112</v>
      </c>
      <c r="H494" s="52"/>
      <c r="I494" s="47"/>
      <c r="J494" s="47"/>
      <c r="K494" s="52"/>
    </row>
    <row r="495" spans="1:11" ht="12.75">
      <c r="A495" s="1" t="s">
        <v>158</v>
      </c>
      <c r="B495" s="85">
        <f aca="true" t="shared" si="40" ref="B495:B502">SUM(C495,F495,G495)</f>
        <v>260</v>
      </c>
      <c r="C495" s="145">
        <f aca="true" t="shared" si="41" ref="C495:C502">SUM(D495,E495)</f>
        <v>189</v>
      </c>
      <c r="D495" s="23">
        <v>147</v>
      </c>
      <c r="E495" s="23">
        <v>42</v>
      </c>
      <c r="F495" s="23">
        <v>1</v>
      </c>
      <c r="G495" s="23">
        <v>70</v>
      </c>
      <c r="H495" s="52"/>
      <c r="I495" s="47"/>
      <c r="J495" s="47"/>
      <c r="K495" s="52"/>
    </row>
    <row r="496" spans="1:11" ht="12.75">
      <c r="A496" s="1" t="s">
        <v>159</v>
      </c>
      <c r="B496" s="85">
        <f t="shared" si="40"/>
        <v>392</v>
      </c>
      <c r="C496" s="145">
        <f t="shared" si="41"/>
        <v>272</v>
      </c>
      <c r="D496" s="23">
        <v>210</v>
      </c>
      <c r="E496" s="23">
        <v>62</v>
      </c>
      <c r="F496" s="23">
        <v>0</v>
      </c>
      <c r="G496" s="23">
        <v>120</v>
      </c>
      <c r="H496" s="52"/>
      <c r="I496" s="47"/>
      <c r="J496" s="47"/>
      <c r="K496" s="52"/>
    </row>
    <row r="497" spans="1:11" ht="12.75">
      <c r="A497" s="1" t="s">
        <v>165</v>
      </c>
      <c r="B497" s="85">
        <f t="shared" si="40"/>
        <v>491</v>
      </c>
      <c r="C497" s="145">
        <f t="shared" si="41"/>
        <v>349</v>
      </c>
      <c r="D497" s="23">
        <v>285</v>
      </c>
      <c r="E497" s="23">
        <v>64</v>
      </c>
      <c r="F497" s="23">
        <v>3</v>
      </c>
      <c r="G497" s="23">
        <v>139</v>
      </c>
      <c r="H497" s="52"/>
      <c r="I497" s="47"/>
      <c r="J497" s="47"/>
      <c r="K497" s="52"/>
    </row>
    <row r="498" spans="1:11" ht="12.75">
      <c r="A498" s="1" t="s">
        <v>166</v>
      </c>
      <c r="B498" s="85">
        <f t="shared" si="40"/>
        <v>355</v>
      </c>
      <c r="C498" s="145">
        <f t="shared" si="41"/>
        <v>258</v>
      </c>
      <c r="D498" s="23">
        <v>206</v>
      </c>
      <c r="E498" s="23">
        <v>52</v>
      </c>
      <c r="F498" s="23">
        <v>1</v>
      </c>
      <c r="G498" s="23">
        <v>96</v>
      </c>
      <c r="H498" s="52"/>
      <c r="I498" s="47"/>
      <c r="J498" s="47"/>
      <c r="K498" s="52"/>
    </row>
    <row r="499" spans="1:11" ht="12.75">
      <c r="A499" s="1" t="s">
        <v>175</v>
      </c>
      <c r="B499" s="85">
        <f t="shared" si="40"/>
        <v>152</v>
      </c>
      <c r="C499" s="145">
        <f t="shared" si="41"/>
        <v>113</v>
      </c>
      <c r="D499" s="23">
        <v>78</v>
      </c>
      <c r="E499" s="23">
        <v>35</v>
      </c>
      <c r="F499" s="23">
        <v>1</v>
      </c>
      <c r="G499" s="23">
        <v>38</v>
      </c>
      <c r="H499" s="52"/>
      <c r="I499" s="47"/>
      <c r="J499" s="47"/>
      <c r="K499" s="52"/>
    </row>
    <row r="500" spans="1:11" ht="12.75">
      <c r="A500" s="1" t="s">
        <v>160</v>
      </c>
      <c r="B500" s="85">
        <f t="shared" si="40"/>
        <v>381</v>
      </c>
      <c r="C500" s="145">
        <f t="shared" si="41"/>
        <v>264</v>
      </c>
      <c r="D500" s="23">
        <v>175</v>
      </c>
      <c r="E500" s="23">
        <v>89</v>
      </c>
      <c r="F500" s="23">
        <v>6</v>
      </c>
      <c r="G500" s="23">
        <v>111</v>
      </c>
      <c r="H500" s="52"/>
      <c r="I500" s="47"/>
      <c r="J500" s="47"/>
      <c r="K500" s="52"/>
    </row>
    <row r="501" spans="1:11" ht="12.75">
      <c r="A501" s="1" t="s">
        <v>126</v>
      </c>
      <c r="B501" s="85">
        <f t="shared" si="40"/>
        <v>323</v>
      </c>
      <c r="C501" s="145">
        <f t="shared" si="41"/>
        <v>206</v>
      </c>
      <c r="D501" s="23">
        <v>148</v>
      </c>
      <c r="E501" s="23">
        <v>58</v>
      </c>
      <c r="F501" s="23">
        <v>1</v>
      </c>
      <c r="G501" s="23">
        <v>116</v>
      </c>
      <c r="H501" s="52"/>
      <c r="I501" s="47"/>
      <c r="J501" s="47"/>
      <c r="K501" s="52"/>
    </row>
    <row r="502" spans="1:11" ht="12.75">
      <c r="A502" s="80" t="s">
        <v>384</v>
      </c>
      <c r="B502" s="85">
        <f t="shared" si="40"/>
        <v>2805</v>
      </c>
      <c r="C502" s="159">
        <f t="shared" si="41"/>
        <v>1986</v>
      </c>
      <c r="D502" s="38">
        <f>SUM(D494:D501)</f>
        <v>1515</v>
      </c>
      <c r="E502" s="38">
        <f>SUM(E494:E501)</f>
        <v>471</v>
      </c>
      <c r="F502" s="22">
        <f>SUM(F494:F501)</f>
        <v>17</v>
      </c>
      <c r="G502" s="22">
        <f>SUM(G494:G501)</f>
        <v>802</v>
      </c>
      <c r="H502" s="52"/>
      <c r="I502" s="52"/>
      <c r="J502" s="52"/>
      <c r="K502" s="52"/>
    </row>
    <row r="503" spans="1:12" ht="12.75">
      <c r="A503" s="101"/>
      <c r="B503" s="52"/>
      <c r="C503" s="52"/>
      <c r="D503" s="52"/>
      <c r="E503" s="113"/>
      <c r="F503" s="91"/>
      <c r="G503" s="52"/>
      <c r="H503" s="52"/>
      <c r="I503" s="52"/>
      <c r="J503" s="52"/>
      <c r="K503" s="52"/>
      <c r="L503" s="52"/>
    </row>
    <row r="504" spans="1:12" ht="12.75">
      <c r="A504" s="101"/>
      <c r="B504" s="52"/>
      <c r="C504" s="52"/>
      <c r="D504" s="52"/>
      <c r="E504" s="113"/>
      <c r="F504" s="91"/>
      <c r="G504" s="52"/>
      <c r="H504" s="52"/>
      <c r="I504" s="52"/>
      <c r="J504" s="52"/>
      <c r="K504" s="52"/>
      <c r="L504" s="52"/>
    </row>
    <row r="505" spans="1:12" ht="12.75">
      <c r="A505" s="101"/>
      <c r="B505" s="52"/>
      <c r="C505" s="52"/>
      <c r="D505" s="52"/>
      <c r="E505" s="113"/>
      <c r="F505" s="91"/>
      <c r="G505" s="52"/>
      <c r="H505" s="52"/>
      <c r="I505" s="52"/>
      <c r="J505" s="52"/>
      <c r="K505" s="52"/>
      <c r="L505" s="52"/>
    </row>
    <row r="506" spans="1:9" ht="57" customHeight="1">
      <c r="A506" s="57" t="s">
        <v>591</v>
      </c>
      <c r="B506" s="4" t="s">
        <v>102</v>
      </c>
      <c r="C506" s="4" t="s">
        <v>592</v>
      </c>
      <c r="D506" s="161" t="s">
        <v>683</v>
      </c>
      <c r="E506" s="4" t="s">
        <v>592</v>
      </c>
      <c r="F506" s="4" t="s">
        <v>105</v>
      </c>
      <c r="G506" s="4" t="s">
        <v>106</v>
      </c>
      <c r="H506" s="52"/>
      <c r="I506" s="52"/>
    </row>
    <row r="507" spans="1:9" ht="12.75">
      <c r="A507" s="59" t="s">
        <v>107</v>
      </c>
      <c r="B507" s="56"/>
      <c r="C507" s="56" t="s">
        <v>108</v>
      </c>
      <c r="D507" s="56" t="s">
        <v>109</v>
      </c>
      <c r="E507" s="56" t="s">
        <v>111</v>
      </c>
      <c r="F507" s="56"/>
      <c r="G507" s="56"/>
      <c r="H507" s="52"/>
      <c r="I507" s="52"/>
    </row>
    <row r="508" spans="1:11" ht="12.75">
      <c r="A508" s="1" t="s">
        <v>157</v>
      </c>
      <c r="B508" s="85">
        <f>SUM(C508,F508,G508)</f>
        <v>451</v>
      </c>
      <c r="C508" s="86">
        <f>SUM(D508,E508)</f>
        <v>342</v>
      </c>
      <c r="D508" s="23">
        <v>259</v>
      </c>
      <c r="E508" s="23">
        <v>83</v>
      </c>
      <c r="F508" s="23">
        <v>1</v>
      </c>
      <c r="G508" s="23">
        <v>108</v>
      </c>
      <c r="H508" s="52"/>
      <c r="I508" s="47"/>
      <c r="J508" s="47"/>
      <c r="K508" s="49"/>
    </row>
    <row r="509" spans="1:11" ht="12.75">
      <c r="A509" s="1" t="s">
        <v>158</v>
      </c>
      <c r="B509" s="85">
        <f aca="true" t="shared" si="42" ref="B509:B515">SUM(C509,F509,G509)</f>
        <v>260</v>
      </c>
      <c r="C509" s="86">
        <f aca="true" t="shared" si="43" ref="C509:C515">SUM(D509,E509)</f>
        <v>204</v>
      </c>
      <c r="D509" s="23">
        <v>168</v>
      </c>
      <c r="E509" s="23">
        <v>36</v>
      </c>
      <c r="F509" s="23">
        <v>0</v>
      </c>
      <c r="G509" s="23">
        <v>56</v>
      </c>
      <c r="H509" s="52"/>
      <c r="I509" s="47"/>
      <c r="J509" s="47"/>
      <c r="K509" s="49"/>
    </row>
    <row r="510" spans="1:11" ht="12.75">
      <c r="A510" s="1" t="s">
        <v>159</v>
      </c>
      <c r="B510" s="85">
        <f t="shared" si="42"/>
        <v>392</v>
      </c>
      <c r="C510" s="86">
        <f t="shared" si="43"/>
        <v>284</v>
      </c>
      <c r="D510" s="23">
        <v>208</v>
      </c>
      <c r="E510" s="23">
        <v>76</v>
      </c>
      <c r="F510" s="23">
        <v>0</v>
      </c>
      <c r="G510" s="23">
        <v>108</v>
      </c>
      <c r="H510" s="52"/>
      <c r="I510" s="47"/>
      <c r="J510" s="47"/>
      <c r="K510" s="49"/>
    </row>
    <row r="511" spans="1:11" ht="12.75">
      <c r="A511" s="1" t="s">
        <v>165</v>
      </c>
      <c r="B511" s="85">
        <f t="shared" si="42"/>
        <v>491</v>
      </c>
      <c r="C511" s="86">
        <f t="shared" si="43"/>
        <v>358</v>
      </c>
      <c r="D511" s="23">
        <v>284</v>
      </c>
      <c r="E511" s="23">
        <v>74</v>
      </c>
      <c r="F511" s="23">
        <v>3</v>
      </c>
      <c r="G511" s="23">
        <v>130</v>
      </c>
      <c r="H511" s="52"/>
      <c r="I511" s="47"/>
      <c r="J511" s="47"/>
      <c r="K511" s="49"/>
    </row>
    <row r="512" spans="1:11" ht="12.75">
      <c r="A512" s="1" t="s">
        <v>166</v>
      </c>
      <c r="B512" s="85">
        <f t="shared" si="42"/>
        <v>355</v>
      </c>
      <c r="C512" s="86">
        <f t="shared" si="43"/>
        <v>281</v>
      </c>
      <c r="D512" s="23">
        <v>220</v>
      </c>
      <c r="E512" s="23">
        <v>61</v>
      </c>
      <c r="F512" s="23">
        <v>0</v>
      </c>
      <c r="G512" s="23">
        <v>74</v>
      </c>
      <c r="H512" s="52"/>
      <c r="I512" s="47"/>
      <c r="J512" s="47"/>
      <c r="K512" s="49"/>
    </row>
    <row r="513" spans="1:11" ht="12.75">
      <c r="A513" s="1" t="s">
        <v>175</v>
      </c>
      <c r="B513" s="85">
        <f t="shared" si="42"/>
        <v>152</v>
      </c>
      <c r="C513" s="86">
        <f t="shared" si="43"/>
        <v>112</v>
      </c>
      <c r="D513" s="23">
        <v>74</v>
      </c>
      <c r="E513" s="23">
        <v>38</v>
      </c>
      <c r="F513" s="23">
        <v>1</v>
      </c>
      <c r="G513" s="23">
        <v>39</v>
      </c>
      <c r="H513" s="52"/>
      <c r="I513" s="47"/>
      <c r="J513" s="47"/>
      <c r="K513" s="49"/>
    </row>
    <row r="514" spans="1:11" ht="12.75">
      <c r="A514" s="1" t="s">
        <v>160</v>
      </c>
      <c r="B514" s="85">
        <f t="shared" si="42"/>
        <v>381</v>
      </c>
      <c r="C514" s="86">
        <f t="shared" si="43"/>
        <v>291</v>
      </c>
      <c r="D514" s="23">
        <v>173</v>
      </c>
      <c r="E514" s="23">
        <v>118</v>
      </c>
      <c r="F514" s="23">
        <v>2</v>
      </c>
      <c r="G514" s="23">
        <v>88</v>
      </c>
      <c r="H514" s="52"/>
      <c r="I514" s="47"/>
      <c r="J514" s="47"/>
      <c r="K514" s="49"/>
    </row>
    <row r="515" spans="1:11" ht="12.75">
      <c r="A515" s="1" t="s">
        <v>126</v>
      </c>
      <c r="B515" s="85">
        <f t="shared" si="42"/>
        <v>323</v>
      </c>
      <c r="C515" s="86">
        <f t="shared" si="43"/>
        <v>231</v>
      </c>
      <c r="D515" s="23">
        <v>143</v>
      </c>
      <c r="E515" s="23">
        <v>88</v>
      </c>
      <c r="F515" s="23">
        <v>0</v>
      </c>
      <c r="G515" s="23">
        <v>92</v>
      </c>
      <c r="H515" s="52"/>
      <c r="I515" s="47"/>
      <c r="J515" s="47"/>
      <c r="K515" s="49"/>
    </row>
    <row r="516" spans="1:9" ht="12.75">
      <c r="A516" s="80" t="s">
        <v>384</v>
      </c>
      <c r="B516" s="85">
        <f aca="true" t="shared" si="44" ref="B516:G516">SUM(B508:B515)</f>
        <v>2805</v>
      </c>
      <c r="C516" s="38">
        <f t="shared" si="44"/>
        <v>2103</v>
      </c>
      <c r="D516" s="38">
        <f t="shared" si="44"/>
        <v>1529</v>
      </c>
      <c r="E516" s="38">
        <f t="shared" si="44"/>
        <v>574</v>
      </c>
      <c r="F516" s="38">
        <f t="shared" si="44"/>
        <v>7</v>
      </c>
      <c r="G516" s="22">
        <f t="shared" si="44"/>
        <v>695</v>
      </c>
      <c r="H516" s="52"/>
      <c r="I516" s="52"/>
    </row>
    <row r="517" spans="1:12" ht="12.75">
      <c r="A517" s="101"/>
      <c r="B517" s="52"/>
      <c r="C517" s="52"/>
      <c r="D517" s="52"/>
      <c r="E517" s="113"/>
      <c r="F517" s="91"/>
      <c r="G517" s="101"/>
      <c r="H517" s="113"/>
      <c r="I517" s="52"/>
      <c r="J517" s="52"/>
      <c r="K517" s="52"/>
      <c r="L517" s="52"/>
    </row>
    <row r="518" spans="1:20" ht="57" customHeight="1">
      <c r="A518" s="57" t="s">
        <v>593</v>
      </c>
      <c r="B518" s="4" t="s">
        <v>102</v>
      </c>
      <c r="C518" s="4" t="s">
        <v>594</v>
      </c>
      <c r="D518" s="161" t="s">
        <v>682</v>
      </c>
      <c r="E518" s="4" t="s">
        <v>789</v>
      </c>
      <c r="F518" s="161" t="s">
        <v>790</v>
      </c>
      <c r="G518" s="4" t="s">
        <v>789</v>
      </c>
      <c r="H518" s="4" t="s">
        <v>595</v>
      </c>
      <c r="I518" s="4" t="s">
        <v>595</v>
      </c>
      <c r="J518" s="4" t="s">
        <v>105</v>
      </c>
      <c r="K518" s="4" t="s">
        <v>106</v>
      </c>
      <c r="L518" s="52"/>
      <c r="M518" s="52"/>
      <c r="P518" s="49"/>
      <c r="Q518" s="49"/>
      <c r="R518" s="49"/>
      <c r="S518" s="49"/>
      <c r="T518" s="49"/>
    </row>
    <row r="519" spans="1:20" ht="12.75">
      <c r="A519" s="59" t="s">
        <v>379</v>
      </c>
      <c r="B519" s="56"/>
      <c r="C519" s="56" t="s">
        <v>108</v>
      </c>
      <c r="D519" s="56" t="s">
        <v>109</v>
      </c>
      <c r="E519" s="56" t="s">
        <v>108</v>
      </c>
      <c r="F519" s="56" t="s">
        <v>109</v>
      </c>
      <c r="G519" s="56" t="s">
        <v>112</v>
      </c>
      <c r="H519" s="56" t="s">
        <v>108</v>
      </c>
      <c r="I519" s="56" t="s">
        <v>110</v>
      </c>
      <c r="J519" s="56"/>
      <c r="K519" s="56"/>
      <c r="L519" s="52"/>
      <c r="M519" s="47"/>
      <c r="P519" s="47"/>
      <c r="Q519" s="47"/>
      <c r="R519" s="47"/>
      <c r="S519" s="49"/>
      <c r="T519" s="49"/>
    </row>
    <row r="520" spans="1:20" ht="12.75">
      <c r="A520" s="1" t="s">
        <v>157</v>
      </c>
      <c r="B520" s="85">
        <f>SUM(C520,E520,H520,J520,K520)</f>
        <v>902</v>
      </c>
      <c r="C520" s="86">
        <v>274</v>
      </c>
      <c r="D520" s="23">
        <v>274</v>
      </c>
      <c r="E520" s="86">
        <f>SUM(F520,G520)</f>
        <v>245</v>
      </c>
      <c r="F520" s="23">
        <v>202</v>
      </c>
      <c r="G520" s="23">
        <v>43</v>
      </c>
      <c r="H520" s="86">
        <v>254</v>
      </c>
      <c r="I520" s="23">
        <v>254</v>
      </c>
      <c r="J520" s="23">
        <v>0</v>
      </c>
      <c r="K520" s="23">
        <v>129</v>
      </c>
      <c r="L520" s="52"/>
      <c r="M520" s="47"/>
      <c r="P520" s="47"/>
      <c r="Q520" s="47"/>
      <c r="R520" s="47"/>
      <c r="S520" s="49"/>
      <c r="T520" s="49"/>
    </row>
    <row r="521" spans="1:20" ht="12.75">
      <c r="A521" s="1" t="s">
        <v>158</v>
      </c>
      <c r="B521" s="85">
        <f aca="true" t="shared" si="45" ref="B521:B527">SUM(C521,E521,H521,J521,K521)</f>
        <v>520</v>
      </c>
      <c r="C521" s="86">
        <v>173</v>
      </c>
      <c r="D521" s="23">
        <v>173</v>
      </c>
      <c r="E521" s="86">
        <f aca="true" t="shared" si="46" ref="E521:E527">SUM(F521,G521)</f>
        <v>157</v>
      </c>
      <c r="F521" s="23">
        <v>121</v>
      </c>
      <c r="G521" s="23">
        <v>36</v>
      </c>
      <c r="H521" s="86">
        <v>129</v>
      </c>
      <c r="I521" s="23">
        <v>129</v>
      </c>
      <c r="J521" s="23">
        <v>0</v>
      </c>
      <c r="K521" s="23">
        <v>61</v>
      </c>
      <c r="L521" s="52"/>
      <c r="M521" s="47"/>
      <c r="P521" s="47"/>
      <c r="Q521" s="47"/>
      <c r="R521" s="47"/>
      <c r="S521" s="49"/>
      <c r="T521" s="49"/>
    </row>
    <row r="522" spans="1:20" ht="12.75">
      <c r="A522" s="1" t="s">
        <v>159</v>
      </c>
      <c r="B522" s="85">
        <f t="shared" si="45"/>
        <v>784</v>
      </c>
      <c r="C522" s="86">
        <v>228</v>
      </c>
      <c r="D522" s="23">
        <v>228</v>
      </c>
      <c r="E522" s="86">
        <f t="shared" si="46"/>
        <v>206</v>
      </c>
      <c r="F522" s="23">
        <v>161</v>
      </c>
      <c r="G522" s="23">
        <v>45</v>
      </c>
      <c r="H522" s="86">
        <v>193</v>
      </c>
      <c r="I522" s="23">
        <v>193</v>
      </c>
      <c r="J522" s="23">
        <v>1</v>
      </c>
      <c r="K522" s="23">
        <v>156</v>
      </c>
      <c r="L522" s="52"/>
      <c r="M522" s="47"/>
      <c r="P522" s="47"/>
      <c r="Q522" s="47"/>
      <c r="R522" s="47"/>
      <c r="S522" s="49"/>
      <c r="T522" s="49"/>
    </row>
    <row r="523" spans="1:20" ht="12.75">
      <c r="A523" s="1" t="s">
        <v>165</v>
      </c>
      <c r="B523" s="85">
        <f t="shared" si="45"/>
        <v>982</v>
      </c>
      <c r="C523" s="86">
        <v>281</v>
      </c>
      <c r="D523" s="23">
        <v>281</v>
      </c>
      <c r="E523" s="86">
        <f t="shared" si="46"/>
        <v>277</v>
      </c>
      <c r="F523" s="23">
        <v>227</v>
      </c>
      <c r="G523" s="23">
        <v>50</v>
      </c>
      <c r="H523" s="86">
        <v>217</v>
      </c>
      <c r="I523" s="23">
        <v>217</v>
      </c>
      <c r="J523" s="23">
        <v>2</v>
      </c>
      <c r="K523" s="23">
        <v>205</v>
      </c>
      <c r="L523" s="52"/>
      <c r="M523" s="47"/>
      <c r="P523" s="47"/>
      <c r="Q523" s="47"/>
      <c r="R523" s="47"/>
      <c r="S523" s="49"/>
      <c r="T523" s="49"/>
    </row>
    <row r="524" spans="1:20" ht="12.75">
      <c r="A524" s="1" t="s">
        <v>166</v>
      </c>
      <c r="B524" s="85">
        <f t="shared" si="45"/>
        <v>710</v>
      </c>
      <c r="C524" s="86">
        <v>215</v>
      </c>
      <c r="D524" s="23">
        <v>215</v>
      </c>
      <c r="E524" s="86">
        <f t="shared" si="46"/>
        <v>230</v>
      </c>
      <c r="F524" s="23">
        <v>183</v>
      </c>
      <c r="G524" s="23">
        <v>47</v>
      </c>
      <c r="H524" s="86">
        <v>147</v>
      </c>
      <c r="I524" s="23">
        <v>147</v>
      </c>
      <c r="J524" s="23">
        <v>0</v>
      </c>
      <c r="K524" s="23">
        <v>118</v>
      </c>
      <c r="L524" s="52"/>
      <c r="M524" s="47"/>
      <c r="P524" s="47"/>
      <c r="Q524" s="47"/>
      <c r="R524" s="47"/>
      <c r="S524" s="49"/>
      <c r="T524" s="49"/>
    </row>
    <row r="525" spans="1:20" ht="12.75">
      <c r="A525" s="1" t="s">
        <v>175</v>
      </c>
      <c r="B525" s="85">
        <f t="shared" si="45"/>
        <v>304</v>
      </c>
      <c r="C525" s="86">
        <v>74</v>
      </c>
      <c r="D525" s="23">
        <v>74</v>
      </c>
      <c r="E525" s="86">
        <f t="shared" si="46"/>
        <v>96</v>
      </c>
      <c r="F525" s="23">
        <v>65</v>
      </c>
      <c r="G525" s="23">
        <v>31</v>
      </c>
      <c r="H525" s="86">
        <v>75</v>
      </c>
      <c r="I525" s="23">
        <v>75</v>
      </c>
      <c r="J525" s="23">
        <v>0</v>
      </c>
      <c r="K525" s="23">
        <v>59</v>
      </c>
      <c r="L525" s="52"/>
      <c r="M525" s="47"/>
      <c r="P525" s="47"/>
      <c r="Q525" s="47"/>
      <c r="R525" s="47"/>
      <c r="S525" s="49"/>
      <c r="T525" s="49"/>
    </row>
    <row r="526" spans="1:20" ht="12.75">
      <c r="A526" s="1" t="s">
        <v>160</v>
      </c>
      <c r="B526" s="85">
        <f t="shared" si="45"/>
        <v>762</v>
      </c>
      <c r="C526" s="86">
        <v>212</v>
      </c>
      <c r="D526" s="23">
        <v>212</v>
      </c>
      <c r="E526" s="86">
        <f t="shared" si="46"/>
        <v>212</v>
      </c>
      <c r="F526" s="23">
        <v>142</v>
      </c>
      <c r="G526" s="23">
        <v>70</v>
      </c>
      <c r="H526" s="86">
        <v>213</v>
      </c>
      <c r="I526" s="23">
        <v>213</v>
      </c>
      <c r="J526" s="23">
        <v>6</v>
      </c>
      <c r="K526" s="23">
        <v>119</v>
      </c>
      <c r="L526" s="52"/>
      <c r="M526" s="47"/>
      <c r="P526" s="47"/>
      <c r="Q526" s="47"/>
      <c r="R526" s="47"/>
      <c r="S526" s="49"/>
      <c r="T526" s="49"/>
    </row>
    <row r="527" spans="1:20" ht="12.75">
      <c r="A527" s="1" t="s">
        <v>126</v>
      </c>
      <c r="B527" s="85">
        <f t="shared" si="45"/>
        <v>646</v>
      </c>
      <c r="C527" s="86">
        <v>170</v>
      </c>
      <c r="D527" s="23">
        <v>170</v>
      </c>
      <c r="E527" s="86">
        <f t="shared" si="46"/>
        <v>156</v>
      </c>
      <c r="F527" s="23">
        <v>111</v>
      </c>
      <c r="G527" s="23">
        <v>45</v>
      </c>
      <c r="H527" s="86">
        <v>166</v>
      </c>
      <c r="I527" s="23">
        <v>166</v>
      </c>
      <c r="J527" s="23">
        <v>0</v>
      </c>
      <c r="K527" s="23">
        <v>154</v>
      </c>
      <c r="L527" s="52"/>
      <c r="M527" s="47"/>
      <c r="P527" s="49"/>
      <c r="Q527" s="49"/>
      <c r="R527" s="49"/>
      <c r="S527" s="49"/>
      <c r="T527" s="49"/>
    </row>
    <row r="528" spans="1:13" ht="12.75">
      <c r="A528" s="80" t="s">
        <v>384</v>
      </c>
      <c r="B528" s="85">
        <f aca="true" t="shared" si="47" ref="B528:K528">SUM(B520:B527)</f>
        <v>5610</v>
      </c>
      <c r="C528" s="38">
        <f t="shared" si="47"/>
        <v>1627</v>
      </c>
      <c r="D528" s="38">
        <f t="shared" si="47"/>
        <v>1627</v>
      </c>
      <c r="E528" s="38">
        <f t="shared" si="47"/>
        <v>1579</v>
      </c>
      <c r="F528" s="38">
        <f t="shared" si="47"/>
        <v>1212</v>
      </c>
      <c r="G528" s="38">
        <f t="shared" si="47"/>
        <v>367</v>
      </c>
      <c r="H528" s="38">
        <f t="shared" si="47"/>
        <v>1394</v>
      </c>
      <c r="I528" s="38">
        <f t="shared" si="47"/>
        <v>1394</v>
      </c>
      <c r="J528" s="38">
        <f t="shared" si="47"/>
        <v>9</v>
      </c>
      <c r="K528" s="22">
        <f t="shared" si="47"/>
        <v>1001</v>
      </c>
      <c r="L528" s="52"/>
      <c r="M528" s="52"/>
    </row>
    <row r="529" spans="1:12" ht="12.75">
      <c r="A529" s="101"/>
      <c r="B529" s="52"/>
      <c r="C529" s="52"/>
      <c r="D529" s="52"/>
      <c r="E529" s="101"/>
      <c r="F529" s="101"/>
      <c r="G529" s="113"/>
      <c r="H529" s="91"/>
      <c r="I529" s="52"/>
      <c r="J529" s="52"/>
      <c r="K529" s="52"/>
      <c r="L529" s="52"/>
    </row>
    <row r="530" spans="1:13" ht="52.5" customHeight="1">
      <c r="A530" s="57" t="s">
        <v>596</v>
      </c>
      <c r="B530" s="4" t="s">
        <v>102</v>
      </c>
      <c r="C530" s="4" t="s">
        <v>597</v>
      </c>
      <c r="D530" s="161" t="s">
        <v>681</v>
      </c>
      <c r="E530" s="4" t="s">
        <v>597</v>
      </c>
      <c r="F530" s="4" t="s">
        <v>597</v>
      </c>
      <c r="G530" s="4" t="s">
        <v>105</v>
      </c>
      <c r="H530" s="4" t="s">
        <v>106</v>
      </c>
      <c r="I530" s="91"/>
      <c r="J530" s="52"/>
      <c r="K530" s="52"/>
      <c r="L530" s="52"/>
      <c r="M530" s="52"/>
    </row>
    <row r="531" spans="1:14" ht="12.75">
      <c r="A531" s="59" t="s">
        <v>107</v>
      </c>
      <c r="B531" s="56"/>
      <c r="C531" s="56" t="s">
        <v>108</v>
      </c>
      <c r="D531" s="56" t="s">
        <v>109</v>
      </c>
      <c r="E531" s="56" t="s">
        <v>110</v>
      </c>
      <c r="F531" s="56" t="s">
        <v>111</v>
      </c>
      <c r="G531" s="56"/>
      <c r="H531" s="56"/>
      <c r="I531" s="91"/>
      <c r="J531" s="52"/>
      <c r="K531" s="52"/>
      <c r="L531" s="52"/>
      <c r="M531" s="52"/>
      <c r="N531" s="49"/>
    </row>
    <row r="532" spans="1:14" ht="12.75">
      <c r="A532" s="1" t="s">
        <v>157</v>
      </c>
      <c r="B532" s="85">
        <f>SUM(C532,G532,H532)</f>
        <v>451</v>
      </c>
      <c r="C532" s="86">
        <f>SUM(D532,E532,F532)</f>
        <v>387</v>
      </c>
      <c r="D532" s="23">
        <v>223</v>
      </c>
      <c r="E532" s="23">
        <v>122</v>
      </c>
      <c r="F532" s="23">
        <v>42</v>
      </c>
      <c r="G532" s="23">
        <v>1</v>
      </c>
      <c r="H532" s="23">
        <v>63</v>
      </c>
      <c r="I532" s="91"/>
      <c r="J532" s="47"/>
      <c r="K532" s="47"/>
      <c r="L532" s="47"/>
      <c r="M532" s="52"/>
      <c r="N532" s="49"/>
    </row>
    <row r="533" spans="1:14" ht="12.75">
      <c r="A533" s="1" t="s">
        <v>158</v>
      </c>
      <c r="B533" s="85">
        <f aca="true" t="shared" si="48" ref="B533:B539">SUM(C533,G533,H533)</f>
        <v>260</v>
      </c>
      <c r="C533" s="86">
        <f aca="true" t="shared" si="49" ref="C533:C539">SUM(D533,E533,F533)</f>
        <v>221</v>
      </c>
      <c r="D533" s="23">
        <v>139</v>
      </c>
      <c r="E533" s="23">
        <v>63</v>
      </c>
      <c r="F533" s="23">
        <v>19</v>
      </c>
      <c r="G533" s="23">
        <v>0</v>
      </c>
      <c r="H533" s="23">
        <v>39</v>
      </c>
      <c r="I533" s="91"/>
      <c r="J533" s="47"/>
      <c r="K533" s="47"/>
      <c r="L533" s="47"/>
      <c r="M533" s="52"/>
      <c r="N533" s="49"/>
    </row>
    <row r="534" spans="1:14" ht="12.75">
      <c r="A534" s="1" t="s">
        <v>159</v>
      </c>
      <c r="B534" s="85">
        <f t="shared" si="48"/>
        <v>392</v>
      </c>
      <c r="C534" s="86">
        <f t="shared" si="49"/>
        <v>331</v>
      </c>
      <c r="D534" s="23">
        <v>189</v>
      </c>
      <c r="E534" s="23">
        <v>114</v>
      </c>
      <c r="F534" s="23">
        <v>28</v>
      </c>
      <c r="G534" s="23">
        <v>0</v>
      </c>
      <c r="H534" s="23">
        <v>61</v>
      </c>
      <c r="I534" s="91"/>
      <c r="J534" s="47"/>
      <c r="K534" s="47"/>
      <c r="L534" s="47"/>
      <c r="M534" s="52"/>
      <c r="N534" s="49"/>
    </row>
    <row r="535" spans="1:14" ht="12.75">
      <c r="A535" s="1" t="s">
        <v>165</v>
      </c>
      <c r="B535" s="85">
        <f t="shared" si="48"/>
        <v>491</v>
      </c>
      <c r="C535" s="86">
        <f t="shared" si="49"/>
        <v>398</v>
      </c>
      <c r="D535" s="23">
        <v>250</v>
      </c>
      <c r="E535" s="23">
        <v>121</v>
      </c>
      <c r="F535" s="23">
        <v>27</v>
      </c>
      <c r="G535" s="23">
        <v>2</v>
      </c>
      <c r="H535" s="23">
        <v>91</v>
      </c>
      <c r="I535" s="91"/>
      <c r="J535" s="47"/>
      <c r="K535" s="47"/>
      <c r="L535" s="47"/>
      <c r="M535" s="52"/>
      <c r="N535" s="49"/>
    </row>
    <row r="536" spans="1:14" ht="12.75">
      <c r="A536" s="1" t="s">
        <v>166</v>
      </c>
      <c r="B536" s="85">
        <f t="shared" si="48"/>
        <v>355</v>
      </c>
      <c r="C536" s="86">
        <f t="shared" si="49"/>
        <v>304</v>
      </c>
      <c r="D536" s="23">
        <v>193</v>
      </c>
      <c r="E536" s="23">
        <v>75</v>
      </c>
      <c r="F536" s="23">
        <v>36</v>
      </c>
      <c r="G536" s="23">
        <v>0</v>
      </c>
      <c r="H536" s="23">
        <v>51</v>
      </c>
      <c r="I536" s="91"/>
      <c r="J536" s="47"/>
      <c r="K536" s="47"/>
      <c r="L536" s="47"/>
      <c r="M536" s="52"/>
      <c r="N536" s="49"/>
    </row>
    <row r="537" spans="1:14" ht="12.75">
      <c r="A537" s="1" t="s">
        <v>175</v>
      </c>
      <c r="B537" s="85">
        <f t="shared" si="48"/>
        <v>152</v>
      </c>
      <c r="C537" s="86">
        <f t="shared" si="49"/>
        <v>124</v>
      </c>
      <c r="D537" s="23">
        <v>62</v>
      </c>
      <c r="E537" s="23">
        <v>51</v>
      </c>
      <c r="F537" s="23">
        <v>11</v>
      </c>
      <c r="G537" s="23">
        <v>2</v>
      </c>
      <c r="H537" s="23">
        <v>26</v>
      </c>
      <c r="I537" s="91"/>
      <c r="J537" s="47"/>
      <c r="K537" s="47"/>
      <c r="L537" s="47"/>
      <c r="M537" s="52"/>
      <c r="N537" s="49"/>
    </row>
    <row r="538" spans="1:14" ht="12.75">
      <c r="A538" s="1" t="s">
        <v>160</v>
      </c>
      <c r="B538" s="85">
        <f t="shared" si="48"/>
        <v>381</v>
      </c>
      <c r="C538" s="86">
        <f t="shared" si="49"/>
        <v>335</v>
      </c>
      <c r="D538" s="23">
        <v>148</v>
      </c>
      <c r="E538" s="23">
        <v>124</v>
      </c>
      <c r="F538" s="23">
        <v>63</v>
      </c>
      <c r="G538" s="23">
        <v>1</v>
      </c>
      <c r="H538" s="23">
        <v>45</v>
      </c>
      <c r="I538" s="91"/>
      <c r="J538" s="47"/>
      <c r="K538" s="47"/>
      <c r="L538" s="47"/>
      <c r="M538" s="52"/>
      <c r="N538" s="49"/>
    </row>
    <row r="539" spans="1:14" ht="12.75">
      <c r="A539" s="1" t="s">
        <v>126</v>
      </c>
      <c r="B539" s="85">
        <f t="shared" si="48"/>
        <v>323</v>
      </c>
      <c r="C539" s="86">
        <f t="shared" si="49"/>
        <v>277</v>
      </c>
      <c r="D539" s="23">
        <v>125</v>
      </c>
      <c r="E539" s="23">
        <v>116</v>
      </c>
      <c r="F539" s="23">
        <v>36</v>
      </c>
      <c r="G539" s="23">
        <v>0</v>
      </c>
      <c r="H539" s="23">
        <v>46</v>
      </c>
      <c r="I539" s="91"/>
      <c r="J539" s="47"/>
      <c r="K539" s="47"/>
      <c r="L539" s="47"/>
      <c r="M539" s="52"/>
      <c r="N539" s="49"/>
    </row>
    <row r="540" spans="1:13" ht="12.75">
      <c r="A540" s="80" t="s">
        <v>384</v>
      </c>
      <c r="B540" s="85">
        <f aca="true" t="shared" si="50" ref="B540:H540">SUM(B532:B539)</f>
        <v>2805</v>
      </c>
      <c r="C540" s="89">
        <f t="shared" si="50"/>
        <v>2377</v>
      </c>
      <c r="D540" s="89">
        <f t="shared" si="50"/>
        <v>1329</v>
      </c>
      <c r="E540" s="89">
        <f t="shared" si="50"/>
        <v>786</v>
      </c>
      <c r="F540" s="89">
        <f t="shared" si="50"/>
        <v>262</v>
      </c>
      <c r="G540" s="22">
        <f t="shared" si="50"/>
        <v>6</v>
      </c>
      <c r="H540" s="22">
        <f t="shared" si="50"/>
        <v>422</v>
      </c>
      <c r="I540" s="91"/>
      <c r="J540" s="52"/>
      <c r="K540" s="52"/>
      <c r="L540" s="52"/>
      <c r="M540" s="52"/>
    </row>
    <row r="541" spans="1:12" ht="12.75">
      <c r="A541" s="101"/>
      <c r="B541" s="52"/>
      <c r="C541" s="52"/>
      <c r="D541" s="52"/>
      <c r="E541" s="113"/>
      <c r="F541" s="91"/>
      <c r="G541" s="91"/>
      <c r="H541" s="52"/>
      <c r="I541" s="52"/>
      <c r="J541" s="52"/>
      <c r="K541" s="52"/>
      <c r="L541" s="52"/>
    </row>
    <row r="542" spans="1:11" ht="55.5" customHeight="1">
      <c r="A542" s="57" t="s">
        <v>598</v>
      </c>
      <c r="B542" s="4" t="s">
        <v>102</v>
      </c>
      <c r="C542" s="4" t="s">
        <v>599</v>
      </c>
      <c r="D542" s="161" t="s">
        <v>680</v>
      </c>
      <c r="E542" s="4" t="s">
        <v>105</v>
      </c>
      <c r="F542" s="4" t="s">
        <v>106</v>
      </c>
      <c r="G542" s="91"/>
      <c r="H542" s="52"/>
      <c r="I542" s="52"/>
      <c r="J542" s="52"/>
      <c r="K542" s="52"/>
    </row>
    <row r="543" spans="1:11" ht="12.75">
      <c r="A543" s="59" t="s">
        <v>107</v>
      </c>
      <c r="B543" s="56"/>
      <c r="C543" s="56" t="s">
        <v>108</v>
      </c>
      <c r="D543" s="56" t="s">
        <v>109</v>
      </c>
      <c r="E543" s="56"/>
      <c r="F543" s="56"/>
      <c r="G543" s="91"/>
      <c r="H543" s="52"/>
      <c r="I543" s="52"/>
      <c r="J543" s="52"/>
      <c r="K543" s="52"/>
    </row>
    <row r="544" spans="1:11" ht="12.75">
      <c r="A544" s="1" t="s">
        <v>192</v>
      </c>
      <c r="B544" s="85">
        <f>SUM(C544,E544,F544)</f>
        <v>350</v>
      </c>
      <c r="C544" s="86">
        <v>248</v>
      </c>
      <c r="D544" s="23">
        <v>248</v>
      </c>
      <c r="E544" s="114">
        <v>0</v>
      </c>
      <c r="F544" s="23">
        <v>102</v>
      </c>
      <c r="G544" s="91"/>
      <c r="H544" s="52"/>
      <c r="I544" s="52"/>
      <c r="J544" s="52"/>
      <c r="K544" s="52"/>
    </row>
    <row r="545" spans="1:11" ht="12.75">
      <c r="A545" s="1" t="s">
        <v>193</v>
      </c>
      <c r="B545" s="85">
        <f>SUM(C545,E545,F545)</f>
        <v>298</v>
      </c>
      <c r="C545" s="86">
        <v>191</v>
      </c>
      <c r="D545" s="23">
        <v>191</v>
      </c>
      <c r="E545" s="114">
        <v>0</v>
      </c>
      <c r="F545" s="23">
        <v>107</v>
      </c>
      <c r="G545" s="91"/>
      <c r="H545" s="52"/>
      <c r="I545" s="52"/>
      <c r="J545" s="52"/>
      <c r="K545" s="52"/>
    </row>
    <row r="546" spans="1:11" ht="12.75">
      <c r="A546" s="1" t="s">
        <v>194</v>
      </c>
      <c r="B546" s="85">
        <f>SUM(C546,E546,F546)</f>
        <v>316</v>
      </c>
      <c r="C546" s="86">
        <v>242</v>
      </c>
      <c r="D546" s="23">
        <v>242</v>
      </c>
      <c r="E546" s="114">
        <v>0</v>
      </c>
      <c r="F546" s="23">
        <v>74</v>
      </c>
      <c r="G546" s="91"/>
      <c r="H546" s="52"/>
      <c r="I546" s="52"/>
      <c r="J546" s="52"/>
      <c r="K546" s="52"/>
    </row>
    <row r="547" spans="1:11" ht="12.75">
      <c r="A547" s="80" t="s">
        <v>384</v>
      </c>
      <c r="B547" s="85">
        <f>SUM(C547,E547,F547)</f>
        <v>964</v>
      </c>
      <c r="C547" s="85">
        <v>681</v>
      </c>
      <c r="D547" s="38">
        <f>SUM(D544:D546)</f>
        <v>681</v>
      </c>
      <c r="E547" s="22">
        <v>0</v>
      </c>
      <c r="F547" s="22">
        <f>SUM(F544:F546)</f>
        <v>283</v>
      </c>
      <c r="G547" s="52"/>
      <c r="H547" s="52"/>
      <c r="I547" s="52"/>
      <c r="J547" s="52"/>
      <c r="K547" s="52"/>
    </row>
    <row r="548" spans="1:12" ht="12.75">
      <c r="A548" s="36"/>
      <c r="B548" s="100"/>
      <c r="C548" s="101"/>
      <c r="D548" s="101"/>
      <c r="E548" s="101"/>
      <c r="F548" s="101"/>
      <c r="G548" s="91"/>
      <c r="H548" s="52"/>
      <c r="I548" s="52"/>
      <c r="J548" s="52"/>
      <c r="K548" s="52"/>
      <c r="L548" s="52"/>
    </row>
    <row r="549" spans="1:14" ht="51" customHeight="1">
      <c r="A549" s="57" t="s">
        <v>600</v>
      </c>
      <c r="B549" s="4" t="s">
        <v>102</v>
      </c>
      <c r="C549" s="4" t="s">
        <v>601</v>
      </c>
      <c r="D549" s="161" t="s">
        <v>679</v>
      </c>
      <c r="E549" s="4" t="s">
        <v>601</v>
      </c>
      <c r="F549" s="4" t="s">
        <v>601</v>
      </c>
      <c r="G549" s="4" t="s">
        <v>601</v>
      </c>
      <c r="H549" s="4" t="s">
        <v>105</v>
      </c>
      <c r="I549" s="4" t="s">
        <v>106</v>
      </c>
      <c r="J549" s="52"/>
      <c r="K549" s="52"/>
      <c r="L549" s="52"/>
      <c r="M549" s="52"/>
      <c r="N549" s="52"/>
    </row>
    <row r="550" spans="1:15" ht="12.75">
      <c r="A550" s="59" t="s">
        <v>107</v>
      </c>
      <c r="B550" s="56"/>
      <c r="C550" s="56" t="s">
        <v>108</v>
      </c>
      <c r="D550" s="56" t="s">
        <v>109</v>
      </c>
      <c r="E550" s="56" t="s">
        <v>110</v>
      </c>
      <c r="F550" s="56" t="s">
        <v>111</v>
      </c>
      <c r="G550" s="56" t="s">
        <v>113</v>
      </c>
      <c r="H550" s="56"/>
      <c r="I550" s="56"/>
      <c r="J550" s="52"/>
      <c r="K550" s="52"/>
      <c r="L550" s="52"/>
      <c r="M550" s="52"/>
      <c r="N550" s="52"/>
      <c r="O550" s="49"/>
    </row>
    <row r="551" spans="1:15" ht="12.75">
      <c r="A551" s="1" t="s">
        <v>192</v>
      </c>
      <c r="B551" s="85">
        <f>SUM(C551,H551,I551)</f>
        <v>350</v>
      </c>
      <c r="C551" s="86">
        <f>SUM(D551,E551,F551,G551)</f>
        <v>317</v>
      </c>
      <c r="D551" s="23">
        <v>154</v>
      </c>
      <c r="E551" s="23">
        <v>123</v>
      </c>
      <c r="F551" s="23">
        <v>17</v>
      </c>
      <c r="G551" s="23">
        <v>23</v>
      </c>
      <c r="H551" s="23">
        <v>0</v>
      </c>
      <c r="I551" s="23">
        <v>33</v>
      </c>
      <c r="J551" s="52"/>
      <c r="K551" s="47"/>
      <c r="L551" s="47"/>
      <c r="M551" s="47"/>
      <c r="N551" s="47"/>
      <c r="O551" s="49"/>
    </row>
    <row r="552" spans="1:15" ht="12.75">
      <c r="A552" s="1" t="s">
        <v>193</v>
      </c>
      <c r="B552" s="85">
        <f>SUM(C552,H552,I552)</f>
        <v>298</v>
      </c>
      <c r="C552" s="86">
        <f>SUM(D552,E552,F552,G552)</f>
        <v>267</v>
      </c>
      <c r="D552" s="23">
        <v>110</v>
      </c>
      <c r="E552" s="23">
        <v>119</v>
      </c>
      <c r="F552" s="23">
        <v>28</v>
      </c>
      <c r="G552" s="23">
        <v>10</v>
      </c>
      <c r="H552" s="23">
        <v>2</v>
      </c>
      <c r="I552" s="23">
        <v>29</v>
      </c>
      <c r="J552" s="52"/>
      <c r="K552" s="47"/>
      <c r="L552" s="47"/>
      <c r="M552" s="47"/>
      <c r="N552" s="47"/>
      <c r="O552" s="49"/>
    </row>
    <row r="553" spans="1:15" ht="12" customHeight="1">
      <c r="A553" s="1" t="s">
        <v>194</v>
      </c>
      <c r="B553" s="85">
        <f>SUM(C553,H553,I553)</f>
        <v>316</v>
      </c>
      <c r="C553" s="86">
        <f>SUM(D553,E553,F553,G553)</f>
        <v>299</v>
      </c>
      <c r="D553" s="23">
        <v>154</v>
      </c>
      <c r="E553" s="23">
        <v>98</v>
      </c>
      <c r="F553" s="23">
        <v>18</v>
      </c>
      <c r="G553" s="23">
        <v>29</v>
      </c>
      <c r="H553" s="23">
        <v>0</v>
      </c>
      <c r="I553" s="23">
        <v>17</v>
      </c>
      <c r="J553" s="52"/>
      <c r="K553" s="47"/>
      <c r="L553" s="47"/>
      <c r="M553" s="47"/>
      <c r="N553" s="47"/>
      <c r="O553" s="49"/>
    </row>
    <row r="554" spans="1:15" ht="12.75">
      <c r="A554" s="80" t="s">
        <v>384</v>
      </c>
      <c r="B554" s="85">
        <f aca="true" t="shared" si="51" ref="B554:I554">SUM(B551:B553)</f>
        <v>964</v>
      </c>
      <c r="C554" s="147">
        <f t="shared" si="51"/>
        <v>883</v>
      </c>
      <c r="D554" s="38">
        <f t="shared" si="51"/>
        <v>418</v>
      </c>
      <c r="E554" s="38">
        <f t="shared" si="51"/>
        <v>340</v>
      </c>
      <c r="F554" s="38">
        <f t="shared" si="51"/>
        <v>63</v>
      </c>
      <c r="G554" s="38">
        <f t="shared" si="51"/>
        <v>62</v>
      </c>
      <c r="H554" s="38">
        <f t="shared" si="51"/>
        <v>2</v>
      </c>
      <c r="I554" s="22">
        <f t="shared" si="51"/>
        <v>79</v>
      </c>
      <c r="J554" s="52"/>
      <c r="K554" s="52"/>
      <c r="L554" s="52"/>
      <c r="M554" s="52"/>
      <c r="N554" s="52"/>
      <c r="O554" s="49"/>
    </row>
    <row r="555" spans="1:15" ht="12.75">
      <c r="A555" s="36"/>
      <c r="B555" s="100"/>
      <c r="C555" s="101"/>
      <c r="D555" s="101"/>
      <c r="E555" s="113"/>
      <c r="F555" s="91"/>
      <c r="G555" s="91"/>
      <c r="H555" s="52"/>
      <c r="I555" s="52"/>
      <c r="J555" s="52"/>
      <c r="K555" s="52"/>
      <c r="L555" s="52"/>
      <c r="M555" s="49"/>
      <c r="N555" s="49"/>
      <c r="O555" s="49"/>
    </row>
    <row r="556" spans="1:13" ht="52.5" customHeight="1">
      <c r="A556" s="57" t="s">
        <v>602</v>
      </c>
      <c r="B556" s="4" t="s">
        <v>102</v>
      </c>
      <c r="C556" s="4" t="s">
        <v>603</v>
      </c>
      <c r="D556" s="161" t="s">
        <v>678</v>
      </c>
      <c r="E556" s="4" t="s">
        <v>603</v>
      </c>
      <c r="F556" s="4" t="s">
        <v>603</v>
      </c>
      <c r="G556" s="4" t="s">
        <v>105</v>
      </c>
      <c r="H556" s="4" t="s">
        <v>106</v>
      </c>
      <c r="I556" s="52"/>
      <c r="J556" s="52"/>
      <c r="K556" s="52"/>
      <c r="L556" s="52"/>
      <c r="M556" s="52"/>
    </row>
    <row r="557" spans="1:14" ht="12.75">
      <c r="A557" s="59" t="s">
        <v>107</v>
      </c>
      <c r="B557" s="56"/>
      <c r="C557" s="56" t="s">
        <v>108</v>
      </c>
      <c r="D557" s="56" t="s">
        <v>109</v>
      </c>
      <c r="E557" s="56" t="s">
        <v>110</v>
      </c>
      <c r="F557" s="56" t="s">
        <v>111</v>
      </c>
      <c r="G557" s="56"/>
      <c r="H557" s="56"/>
      <c r="I557" s="52"/>
      <c r="J557" s="52"/>
      <c r="K557" s="52"/>
      <c r="L557" s="52"/>
      <c r="M557" s="52"/>
      <c r="N557" s="49"/>
    </row>
    <row r="558" spans="1:14" ht="12.75">
      <c r="A558" s="1" t="s">
        <v>192</v>
      </c>
      <c r="B558" s="137">
        <f>SUM(C558,G558,H558)</f>
        <v>350</v>
      </c>
      <c r="C558" s="86">
        <f>SUM(D558,E558,F558)</f>
        <v>297</v>
      </c>
      <c r="D558" s="23">
        <v>138</v>
      </c>
      <c r="E558" s="23">
        <v>128</v>
      </c>
      <c r="F558" s="23">
        <v>31</v>
      </c>
      <c r="G558" s="23">
        <v>1</v>
      </c>
      <c r="H558" s="23">
        <v>52</v>
      </c>
      <c r="I558" s="52"/>
      <c r="J558" s="47"/>
      <c r="K558" s="47"/>
      <c r="L558" s="47"/>
      <c r="M558" s="52"/>
      <c r="N558" s="49"/>
    </row>
    <row r="559" spans="1:14" ht="12.75">
      <c r="A559" s="1" t="s">
        <v>193</v>
      </c>
      <c r="B559" s="137">
        <f>SUM(C559,G559,H559)</f>
        <v>298</v>
      </c>
      <c r="C559" s="86">
        <f>SUM(D559,E559,F559)</f>
        <v>246</v>
      </c>
      <c r="D559" s="23">
        <v>98</v>
      </c>
      <c r="E559" s="23">
        <v>114</v>
      </c>
      <c r="F559" s="23">
        <v>34</v>
      </c>
      <c r="G559" s="23">
        <v>3</v>
      </c>
      <c r="H559" s="23">
        <v>49</v>
      </c>
      <c r="I559" s="52"/>
      <c r="J559" s="47"/>
      <c r="K559" s="47"/>
      <c r="L559" s="47"/>
      <c r="M559" s="52"/>
      <c r="N559" s="49"/>
    </row>
    <row r="560" spans="1:14" ht="12.75">
      <c r="A560" s="1" t="s">
        <v>194</v>
      </c>
      <c r="B560" s="137">
        <f>SUM(C560,G560,H560)</f>
        <v>316</v>
      </c>
      <c r="C560" s="86">
        <f>SUM(D560,E560,F560)</f>
        <v>281</v>
      </c>
      <c r="D560" s="23">
        <v>157</v>
      </c>
      <c r="E560" s="23">
        <v>97</v>
      </c>
      <c r="F560" s="23">
        <v>27</v>
      </c>
      <c r="G560" s="23">
        <v>1</v>
      </c>
      <c r="H560" s="23">
        <v>34</v>
      </c>
      <c r="I560" s="52"/>
      <c r="J560" s="47"/>
      <c r="K560" s="47"/>
      <c r="L560" s="47"/>
      <c r="M560" s="52"/>
      <c r="N560" s="49"/>
    </row>
    <row r="561" spans="1:14" ht="12.75">
      <c r="A561" s="80" t="s">
        <v>384</v>
      </c>
      <c r="B561" s="137">
        <f aca="true" t="shared" si="52" ref="B561:H561">SUM(B558:B560)</f>
        <v>964</v>
      </c>
      <c r="C561" s="38">
        <f t="shared" si="52"/>
        <v>824</v>
      </c>
      <c r="D561" s="38">
        <f t="shared" si="52"/>
        <v>393</v>
      </c>
      <c r="E561" s="38">
        <f t="shared" si="52"/>
        <v>339</v>
      </c>
      <c r="F561" s="90">
        <f t="shared" si="52"/>
        <v>92</v>
      </c>
      <c r="G561" s="38">
        <f t="shared" si="52"/>
        <v>5</v>
      </c>
      <c r="H561" s="22">
        <f t="shared" si="52"/>
        <v>135</v>
      </c>
      <c r="I561" s="52"/>
      <c r="J561" s="52"/>
      <c r="K561" s="52"/>
      <c r="L561" s="52"/>
      <c r="M561" s="52"/>
      <c r="N561" s="49"/>
    </row>
    <row r="562" spans="1:12" ht="12.75">
      <c r="A562" s="134"/>
      <c r="B562" s="100"/>
      <c r="C562" s="101"/>
      <c r="D562" s="101"/>
      <c r="E562" s="96"/>
      <c r="F562" s="96"/>
      <c r="G562" s="96"/>
      <c r="H562" s="52"/>
      <c r="I562" s="52"/>
      <c r="J562" s="52"/>
      <c r="K562" s="52"/>
      <c r="L562" s="52"/>
    </row>
    <row r="563" spans="1:16" ht="65.25" customHeight="1">
      <c r="A563" s="57" t="s">
        <v>604</v>
      </c>
      <c r="B563" s="4" t="s">
        <v>102</v>
      </c>
      <c r="C563" s="4" t="s">
        <v>605</v>
      </c>
      <c r="D563" s="161" t="s">
        <v>676</v>
      </c>
      <c r="E563" s="4" t="s">
        <v>606</v>
      </c>
      <c r="F563" s="161" t="s">
        <v>677</v>
      </c>
      <c r="G563" s="4" t="s">
        <v>606</v>
      </c>
      <c r="H563" s="4" t="s">
        <v>606</v>
      </c>
      <c r="I563" s="4" t="s">
        <v>105</v>
      </c>
      <c r="J563" s="4" t="s">
        <v>106</v>
      </c>
      <c r="K563" s="52"/>
      <c r="L563" s="49"/>
      <c r="M563" s="49"/>
      <c r="N563" s="49"/>
      <c r="O563" s="49"/>
      <c r="P563" s="49"/>
    </row>
    <row r="564" spans="1:18" ht="12.75">
      <c r="A564" s="59" t="s">
        <v>379</v>
      </c>
      <c r="B564" s="56"/>
      <c r="C564" s="56" t="s">
        <v>108</v>
      </c>
      <c r="D564" s="56" t="s">
        <v>109</v>
      </c>
      <c r="E564" s="56" t="s">
        <v>108</v>
      </c>
      <c r="F564" s="56" t="s">
        <v>109</v>
      </c>
      <c r="G564" s="56" t="s">
        <v>110</v>
      </c>
      <c r="H564" s="56" t="s">
        <v>113</v>
      </c>
      <c r="I564" s="56"/>
      <c r="J564" s="56"/>
      <c r="K564" s="52"/>
      <c r="L564" s="49"/>
      <c r="M564" s="49"/>
      <c r="N564" s="49"/>
      <c r="O564" s="49"/>
      <c r="P564" s="49"/>
      <c r="Q564" s="49"/>
      <c r="R564" s="49"/>
    </row>
    <row r="565" spans="1:18" ht="12.75">
      <c r="A565" s="1" t="s">
        <v>192</v>
      </c>
      <c r="B565" s="85">
        <f>SUM(C565,E565,I565,J565)</f>
        <v>700</v>
      </c>
      <c r="C565" s="86">
        <v>247</v>
      </c>
      <c r="D565" s="23">
        <v>247</v>
      </c>
      <c r="E565" s="86">
        <f>SUM(F565,G565,H565)</f>
        <v>281</v>
      </c>
      <c r="F565" s="23">
        <v>137</v>
      </c>
      <c r="G565" s="23">
        <v>122</v>
      </c>
      <c r="H565" s="23">
        <v>22</v>
      </c>
      <c r="I565" s="23">
        <v>0</v>
      </c>
      <c r="J565" s="23">
        <v>172</v>
      </c>
      <c r="K565" s="52"/>
      <c r="L565" s="47"/>
      <c r="M565" s="47"/>
      <c r="N565" s="47"/>
      <c r="O565" s="47"/>
      <c r="P565" s="47"/>
      <c r="Q565" s="47"/>
      <c r="R565" s="49"/>
    </row>
    <row r="566" spans="1:18" ht="12.75">
      <c r="A566" s="1" t="s">
        <v>193</v>
      </c>
      <c r="B566" s="85">
        <f>SUM(C566,E566,I566,J566)</f>
        <v>596</v>
      </c>
      <c r="C566" s="86">
        <v>189</v>
      </c>
      <c r="D566" s="23">
        <v>189</v>
      </c>
      <c r="E566" s="86">
        <f>SUM(F566,G566,H566)</f>
        <v>238</v>
      </c>
      <c r="F566" s="23">
        <v>103</v>
      </c>
      <c r="G566" s="23">
        <v>124</v>
      </c>
      <c r="H566" s="23">
        <v>11</v>
      </c>
      <c r="I566" s="23">
        <v>4</v>
      </c>
      <c r="J566" s="23">
        <v>165</v>
      </c>
      <c r="K566" s="52"/>
      <c r="L566" s="47"/>
      <c r="M566" s="47"/>
      <c r="N566" s="47"/>
      <c r="O566" s="47"/>
      <c r="P566" s="47"/>
      <c r="Q566" s="47"/>
      <c r="R566" s="49"/>
    </row>
    <row r="567" spans="1:18" ht="12.75">
      <c r="A567" s="1" t="s">
        <v>194</v>
      </c>
      <c r="B567" s="85">
        <f>SUM(C567,E567,I567,J567)</f>
        <v>632</v>
      </c>
      <c r="C567" s="86">
        <v>238</v>
      </c>
      <c r="D567" s="23">
        <v>238</v>
      </c>
      <c r="E567" s="86">
        <f>SUM(F567,G567,H567)</f>
        <v>276</v>
      </c>
      <c r="F567" s="23">
        <v>153</v>
      </c>
      <c r="G567" s="23">
        <v>96</v>
      </c>
      <c r="H567" s="23">
        <v>27</v>
      </c>
      <c r="I567" s="23">
        <v>0</v>
      </c>
      <c r="J567" s="23">
        <v>118</v>
      </c>
      <c r="K567" s="52"/>
      <c r="L567" s="47"/>
      <c r="M567" s="47"/>
      <c r="N567" s="47"/>
      <c r="O567" s="47"/>
      <c r="P567" s="47"/>
      <c r="Q567" s="47"/>
      <c r="R567" s="49"/>
    </row>
    <row r="568" spans="1:18" ht="12.75">
      <c r="A568" s="80" t="s">
        <v>384</v>
      </c>
      <c r="B568" s="85">
        <f aca="true" t="shared" si="53" ref="B568:J568">SUM(B565:B567)</f>
        <v>1928</v>
      </c>
      <c r="C568" s="89">
        <f t="shared" si="53"/>
        <v>674</v>
      </c>
      <c r="D568" s="89">
        <f t="shared" si="53"/>
        <v>674</v>
      </c>
      <c r="E568" s="89">
        <f t="shared" si="53"/>
        <v>795</v>
      </c>
      <c r="F568" s="89">
        <f t="shared" si="53"/>
        <v>393</v>
      </c>
      <c r="G568" s="89">
        <f t="shared" si="53"/>
        <v>342</v>
      </c>
      <c r="H568" s="89">
        <f t="shared" si="53"/>
        <v>60</v>
      </c>
      <c r="I568" s="89">
        <f t="shared" si="53"/>
        <v>4</v>
      </c>
      <c r="J568" s="22">
        <f t="shared" si="53"/>
        <v>455</v>
      </c>
      <c r="K568" s="52"/>
      <c r="L568" s="49"/>
      <c r="M568" s="49"/>
      <c r="N568" s="49"/>
      <c r="O568" s="49"/>
      <c r="P568" s="49"/>
      <c r="Q568" s="49"/>
      <c r="R568" s="49"/>
    </row>
    <row r="569" spans="1:12" ht="12.75">
      <c r="A569" s="143"/>
      <c r="B569" s="95"/>
      <c r="C569" s="95"/>
      <c r="D569" s="95"/>
      <c r="E569" s="143"/>
      <c r="F569" s="92"/>
      <c r="G569" s="52"/>
      <c r="H569" s="52"/>
      <c r="I569" s="52"/>
      <c r="J569" s="52"/>
      <c r="K569" s="52"/>
      <c r="L569" s="52"/>
    </row>
    <row r="570" spans="1:20" ht="57" customHeight="1">
      <c r="A570" s="57" t="s">
        <v>607</v>
      </c>
      <c r="B570" s="4" t="s">
        <v>102</v>
      </c>
      <c r="C570" s="4" t="s">
        <v>608</v>
      </c>
      <c r="D570" s="4" t="s">
        <v>608</v>
      </c>
      <c r="E570" s="4" t="s">
        <v>608</v>
      </c>
      <c r="F570" s="4" t="s">
        <v>609</v>
      </c>
      <c r="G570" s="161" t="s">
        <v>675</v>
      </c>
      <c r="H570" s="4" t="s">
        <v>609</v>
      </c>
      <c r="I570" s="4" t="s">
        <v>609</v>
      </c>
      <c r="J570" s="4" t="s">
        <v>105</v>
      </c>
      <c r="K570" s="4" t="s">
        <v>106</v>
      </c>
      <c r="L570" s="52"/>
      <c r="M570" s="52"/>
      <c r="N570" s="52"/>
      <c r="O570" s="52"/>
      <c r="P570" s="49"/>
      <c r="Q570" s="49"/>
      <c r="R570" s="49"/>
      <c r="S570" s="49"/>
      <c r="T570" s="49"/>
    </row>
    <row r="571" spans="1:20" ht="12.75">
      <c r="A571" s="59" t="s">
        <v>107</v>
      </c>
      <c r="B571" s="56"/>
      <c r="C571" s="56" t="s">
        <v>108</v>
      </c>
      <c r="D571" s="56" t="s">
        <v>109</v>
      </c>
      <c r="E571" s="56" t="s">
        <v>112</v>
      </c>
      <c r="F571" s="56" t="s">
        <v>108</v>
      </c>
      <c r="G571" s="56" t="s">
        <v>110</v>
      </c>
      <c r="H571" s="56" t="s">
        <v>111</v>
      </c>
      <c r="I571" s="56" t="s">
        <v>113</v>
      </c>
      <c r="J571" s="56"/>
      <c r="K571" s="56"/>
      <c r="L571" s="52"/>
      <c r="M571" s="52"/>
      <c r="N571" s="52"/>
      <c r="O571" s="52"/>
      <c r="P571" s="49"/>
      <c r="Q571" s="49"/>
      <c r="R571" s="49"/>
      <c r="S571" s="49"/>
      <c r="T571" s="49"/>
    </row>
    <row r="572" spans="1:20" ht="12.75">
      <c r="A572" s="1" t="s">
        <v>192</v>
      </c>
      <c r="B572" s="85">
        <f>SUM(C572,F572,J572,K572)</f>
        <v>350</v>
      </c>
      <c r="C572" s="86">
        <f>SUM(D572,E572)</f>
        <v>174</v>
      </c>
      <c r="D572" s="105">
        <v>155</v>
      </c>
      <c r="E572" s="105">
        <v>19</v>
      </c>
      <c r="F572" s="86">
        <f>SUM(G572,H572,I572)</f>
        <v>165</v>
      </c>
      <c r="G572" s="105">
        <v>123</v>
      </c>
      <c r="H572" s="105">
        <v>17</v>
      </c>
      <c r="I572" s="105">
        <v>25</v>
      </c>
      <c r="J572" s="105">
        <v>0</v>
      </c>
      <c r="K572" s="105">
        <v>11</v>
      </c>
      <c r="L572" s="52"/>
      <c r="M572" s="47"/>
      <c r="N572" s="47"/>
      <c r="O572" s="47"/>
      <c r="P572" s="47"/>
      <c r="Q572" s="47"/>
      <c r="R572" s="47"/>
      <c r="S572" s="47"/>
      <c r="T572" s="49"/>
    </row>
    <row r="573" spans="1:20" ht="12.75">
      <c r="A573" s="1" t="s">
        <v>193</v>
      </c>
      <c r="B573" s="85">
        <f>SUM(C573,F573,J573,K573)</f>
        <v>298</v>
      </c>
      <c r="C573" s="86">
        <f>SUM(D573,E573)</f>
        <v>133</v>
      </c>
      <c r="D573" s="105">
        <v>115</v>
      </c>
      <c r="E573" s="105">
        <v>18</v>
      </c>
      <c r="F573" s="86">
        <f>SUM(G573,H573,I573)</f>
        <v>155</v>
      </c>
      <c r="G573" s="105">
        <v>118</v>
      </c>
      <c r="H573" s="105">
        <v>22</v>
      </c>
      <c r="I573" s="105">
        <v>15</v>
      </c>
      <c r="J573" s="105">
        <v>0</v>
      </c>
      <c r="K573" s="105">
        <v>10</v>
      </c>
      <c r="L573" s="52"/>
      <c r="M573" s="47"/>
      <c r="N573" s="47"/>
      <c r="O573" s="47"/>
      <c r="P573" s="47"/>
      <c r="Q573" s="47"/>
      <c r="R573" s="47"/>
      <c r="S573" s="47"/>
      <c r="T573" s="49"/>
    </row>
    <row r="574" spans="1:20" ht="12.75">
      <c r="A574" s="1" t="s">
        <v>194</v>
      </c>
      <c r="B574" s="85">
        <f>SUM(C574,F574,J574,K574)</f>
        <v>316</v>
      </c>
      <c r="C574" s="86">
        <f>SUM(D574,E574)</f>
        <v>122</v>
      </c>
      <c r="D574" s="105">
        <v>107</v>
      </c>
      <c r="E574" s="105">
        <v>15</v>
      </c>
      <c r="F574" s="86">
        <f>SUM(G574,H574,I574)</f>
        <v>190</v>
      </c>
      <c r="G574" s="105">
        <v>137</v>
      </c>
      <c r="H574" s="105">
        <v>19</v>
      </c>
      <c r="I574" s="105">
        <v>34</v>
      </c>
      <c r="J574" s="105">
        <v>0</v>
      </c>
      <c r="K574" s="105">
        <v>4</v>
      </c>
      <c r="L574" s="52"/>
      <c r="M574" s="47"/>
      <c r="N574" s="47"/>
      <c r="O574" s="47"/>
      <c r="P574" s="47"/>
      <c r="Q574" s="47"/>
      <c r="R574" s="47"/>
      <c r="S574" s="47"/>
      <c r="T574" s="49"/>
    </row>
    <row r="575" spans="1:20" ht="12.75">
      <c r="A575" s="80" t="s">
        <v>384</v>
      </c>
      <c r="B575" s="85">
        <f aca="true" t="shared" si="54" ref="B575:K575">SUM(B572:B574)</f>
        <v>964</v>
      </c>
      <c r="C575" s="89">
        <f t="shared" si="54"/>
        <v>429</v>
      </c>
      <c r="D575" s="89">
        <f t="shared" si="54"/>
        <v>377</v>
      </c>
      <c r="E575" s="89">
        <f t="shared" si="54"/>
        <v>52</v>
      </c>
      <c r="F575" s="89">
        <f t="shared" si="54"/>
        <v>510</v>
      </c>
      <c r="G575" s="89">
        <f t="shared" si="54"/>
        <v>378</v>
      </c>
      <c r="H575" s="89">
        <f t="shared" si="54"/>
        <v>58</v>
      </c>
      <c r="I575" s="89">
        <f t="shared" si="54"/>
        <v>74</v>
      </c>
      <c r="J575" s="22">
        <f t="shared" si="54"/>
        <v>0</v>
      </c>
      <c r="K575" s="22">
        <f t="shared" si="54"/>
        <v>25</v>
      </c>
      <c r="L575" s="52"/>
      <c r="M575" s="52"/>
      <c r="N575" s="52"/>
      <c r="O575" s="52"/>
      <c r="P575" s="49"/>
      <c r="Q575" s="49"/>
      <c r="R575" s="49"/>
      <c r="S575" s="49"/>
      <c r="T575" s="49"/>
    </row>
    <row r="576" spans="1:12" ht="12.75">
      <c r="A576" s="101"/>
      <c r="B576" s="100"/>
      <c r="C576" s="101"/>
      <c r="D576" s="99"/>
      <c r="E576" s="99"/>
      <c r="F576" s="101"/>
      <c r="G576" s="52"/>
      <c r="H576" s="52"/>
      <c r="I576" s="52"/>
      <c r="J576" s="52"/>
      <c r="K576" s="52"/>
      <c r="L576" s="52"/>
    </row>
    <row r="577" spans="1:15" ht="52.5" customHeight="1">
      <c r="A577" s="57" t="s">
        <v>610</v>
      </c>
      <c r="B577" s="4" t="s">
        <v>102</v>
      </c>
      <c r="C577" s="4" t="s">
        <v>611</v>
      </c>
      <c r="D577" s="161" t="s">
        <v>674</v>
      </c>
      <c r="E577" s="4" t="s">
        <v>611</v>
      </c>
      <c r="F577" s="4" t="s">
        <v>611</v>
      </c>
      <c r="G577" s="4" t="s">
        <v>611</v>
      </c>
      <c r="H577" s="13" t="s">
        <v>105</v>
      </c>
      <c r="I577" s="13" t="s">
        <v>106</v>
      </c>
      <c r="J577" s="52"/>
      <c r="K577" s="52"/>
      <c r="L577" s="52"/>
      <c r="M577" s="52"/>
      <c r="N577" s="52"/>
      <c r="O577" s="52"/>
    </row>
    <row r="578" spans="1:17" ht="12.75">
      <c r="A578" s="59" t="s">
        <v>107</v>
      </c>
      <c r="B578" s="56"/>
      <c r="C578" s="56" t="s">
        <v>108</v>
      </c>
      <c r="D578" s="56" t="s">
        <v>109</v>
      </c>
      <c r="E578" s="56" t="s">
        <v>110</v>
      </c>
      <c r="F578" s="56" t="s">
        <v>111</v>
      </c>
      <c r="G578" s="56" t="s">
        <v>113</v>
      </c>
      <c r="H578" s="56"/>
      <c r="I578" s="56"/>
      <c r="J578" s="52"/>
      <c r="K578" s="52"/>
      <c r="L578" s="52"/>
      <c r="M578" s="52"/>
      <c r="N578" s="52"/>
      <c r="O578" s="52"/>
      <c r="P578" s="49"/>
      <c r="Q578" s="49"/>
    </row>
    <row r="579" spans="1:17" ht="12.75">
      <c r="A579" s="1" t="s">
        <v>192</v>
      </c>
      <c r="B579" s="85">
        <f>SUM(C579,H579,I579)</f>
        <v>350</v>
      </c>
      <c r="C579" s="86">
        <f>SUM(D579,E579,F579,G579)</f>
        <v>311</v>
      </c>
      <c r="D579" s="23">
        <v>139</v>
      </c>
      <c r="E579" s="23">
        <v>131</v>
      </c>
      <c r="F579" s="23">
        <v>20</v>
      </c>
      <c r="G579" s="23">
        <v>21</v>
      </c>
      <c r="H579" s="23">
        <v>1</v>
      </c>
      <c r="I579" s="23">
        <v>38</v>
      </c>
      <c r="J579" s="52"/>
      <c r="K579" s="47"/>
      <c r="L579" s="47"/>
      <c r="M579" s="47"/>
      <c r="N579" s="47"/>
      <c r="O579" s="52"/>
      <c r="P579" s="49"/>
      <c r="Q579" s="49"/>
    </row>
    <row r="580" spans="1:17" ht="12.75">
      <c r="A580" s="1" t="s">
        <v>193</v>
      </c>
      <c r="B580" s="85">
        <f>SUM(C580,H580,I580)</f>
        <v>298</v>
      </c>
      <c r="C580" s="86">
        <f>SUM(D580,E580,F580,G580)</f>
        <v>258</v>
      </c>
      <c r="D580" s="23">
        <v>98</v>
      </c>
      <c r="E580" s="23">
        <v>115</v>
      </c>
      <c r="F580" s="23">
        <v>29</v>
      </c>
      <c r="G580" s="23">
        <v>16</v>
      </c>
      <c r="H580" s="23">
        <v>0</v>
      </c>
      <c r="I580" s="23">
        <v>40</v>
      </c>
      <c r="J580" s="52"/>
      <c r="K580" s="47"/>
      <c r="L580" s="47"/>
      <c r="M580" s="47"/>
      <c r="N580" s="47"/>
      <c r="O580" s="52"/>
      <c r="P580" s="49"/>
      <c r="Q580" s="49"/>
    </row>
    <row r="581" spans="1:17" ht="12.75">
      <c r="A581" s="1" t="s">
        <v>194</v>
      </c>
      <c r="B581" s="85">
        <f>SUM(C581,H581,I581)</f>
        <v>316</v>
      </c>
      <c r="C581" s="86">
        <f>SUM(D581,E581,F581,G581)</f>
        <v>281</v>
      </c>
      <c r="D581" s="23">
        <v>139</v>
      </c>
      <c r="E581" s="23">
        <v>97</v>
      </c>
      <c r="F581" s="23">
        <v>15</v>
      </c>
      <c r="G581" s="23">
        <v>30</v>
      </c>
      <c r="H581" s="23">
        <v>0</v>
      </c>
      <c r="I581" s="23">
        <v>35</v>
      </c>
      <c r="J581" s="52"/>
      <c r="K581" s="47"/>
      <c r="L581" s="47"/>
      <c r="M581" s="47"/>
      <c r="N581" s="47"/>
      <c r="O581" s="52"/>
      <c r="P581" s="49"/>
      <c r="Q581" s="49"/>
    </row>
    <row r="582" spans="1:17" ht="12.75">
      <c r="A582" s="80" t="s">
        <v>384</v>
      </c>
      <c r="B582" s="85">
        <f aca="true" t="shared" si="55" ref="B582:I582">SUM(B579:B581)</f>
        <v>964</v>
      </c>
      <c r="C582" s="38">
        <f t="shared" si="55"/>
        <v>850</v>
      </c>
      <c r="D582" s="38">
        <f t="shared" si="55"/>
        <v>376</v>
      </c>
      <c r="E582" s="38">
        <f t="shared" si="55"/>
        <v>343</v>
      </c>
      <c r="F582" s="38">
        <f t="shared" si="55"/>
        <v>64</v>
      </c>
      <c r="G582" s="38">
        <f t="shared" si="55"/>
        <v>67</v>
      </c>
      <c r="H582" s="38">
        <f t="shared" si="55"/>
        <v>1</v>
      </c>
      <c r="I582" s="22">
        <f t="shared" si="55"/>
        <v>113</v>
      </c>
      <c r="J582" s="52"/>
      <c r="K582" s="52"/>
      <c r="L582" s="52"/>
      <c r="M582" s="52"/>
      <c r="N582" s="52"/>
      <c r="O582" s="52"/>
      <c r="P582" s="49"/>
      <c r="Q582" s="49"/>
    </row>
    <row r="583" spans="1:17" ht="12.75">
      <c r="A583" s="36"/>
      <c r="B583" s="100"/>
      <c r="C583" s="101"/>
      <c r="D583" s="101"/>
      <c r="E583" s="113"/>
      <c r="F583" s="52"/>
      <c r="G583" s="52"/>
      <c r="H583" s="52"/>
      <c r="I583" s="52"/>
      <c r="J583" s="52"/>
      <c r="K583" s="52"/>
      <c r="L583" s="52"/>
      <c r="M583" s="49"/>
      <c r="N583" s="49"/>
      <c r="O583" s="49"/>
      <c r="P583" s="49"/>
      <c r="Q583" s="49"/>
    </row>
    <row r="584" spans="1:17" ht="57" customHeight="1">
      <c r="A584" s="57" t="s">
        <v>612</v>
      </c>
      <c r="B584" s="4" t="s">
        <v>102</v>
      </c>
      <c r="C584" s="4" t="s">
        <v>613</v>
      </c>
      <c r="D584" s="161" t="s">
        <v>672</v>
      </c>
      <c r="E584" s="161" t="s">
        <v>614</v>
      </c>
      <c r="F584" s="4" t="s">
        <v>614</v>
      </c>
      <c r="G584" s="161" t="s">
        <v>673</v>
      </c>
      <c r="H584" s="4" t="s">
        <v>105</v>
      </c>
      <c r="I584" s="4" t="s">
        <v>106</v>
      </c>
      <c r="J584" s="52"/>
      <c r="K584" s="52"/>
      <c r="L584" s="49"/>
      <c r="M584" s="49"/>
      <c r="N584" s="49"/>
      <c r="O584" s="49"/>
      <c r="P584" s="49"/>
      <c r="Q584" s="49"/>
    </row>
    <row r="585" spans="1:17" ht="12.75">
      <c r="A585" s="59" t="s">
        <v>379</v>
      </c>
      <c r="B585" s="56"/>
      <c r="C585" s="56" t="s">
        <v>108</v>
      </c>
      <c r="D585" s="56" t="s">
        <v>109</v>
      </c>
      <c r="E585" s="56" t="s">
        <v>108</v>
      </c>
      <c r="F585" s="56" t="s">
        <v>109</v>
      </c>
      <c r="G585" s="56" t="s">
        <v>110</v>
      </c>
      <c r="H585" s="56"/>
      <c r="I585" s="56"/>
      <c r="J585" s="52"/>
      <c r="K585" s="52"/>
      <c r="L585" s="47"/>
      <c r="M585" s="47"/>
      <c r="N585" s="47"/>
      <c r="O585" s="47"/>
      <c r="P585" s="47"/>
      <c r="Q585" s="49"/>
    </row>
    <row r="586" spans="1:17" ht="12.75">
      <c r="A586" s="1" t="s">
        <v>298</v>
      </c>
      <c r="B586" s="85">
        <f>SUM(C586,E586,H586,I586)</f>
        <v>354</v>
      </c>
      <c r="C586" s="86">
        <v>116</v>
      </c>
      <c r="D586" s="23">
        <v>116</v>
      </c>
      <c r="E586" s="86">
        <f>SUM(F586,G586)</f>
        <v>147</v>
      </c>
      <c r="F586" s="23">
        <v>66</v>
      </c>
      <c r="G586" s="23">
        <v>81</v>
      </c>
      <c r="H586" s="23">
        <v>0</v>
      </c>
      <c r="I586" s="23">
        <v>91</v>
      </c>
      <c r="J586" s="52"/>
      <c r="K586" s="47"/>
      <c r="L586" s="47"/>
      <c r="M586" s="47"/>
      <c r="N586" s="47"/>
      <c r="O586" s="47"/>
      <c r="P586" s="47"/>
      <c r="Q586" s="49"/>
    </row>
    <row r="587" spans="1:17" ht="12.75">
      <c r="A587" s="1" t="s">
        <v>299</v>
      </c>
      <c r="B587" s="85">
        <f>SUM(C587,E587,H587,I587)</f>
        <v>294</v>
      </c>
      <c r="C587" s="86">
        <v>82</v>
      </c>
      <c r="D587" s="23">
        <v>82</v>
      </c>
      <c r="E587" s="86">
        <f>SUM(F587,G587)</f>
        <v>129</v>
      </c>
      <c r="F587" s="23">
        <v>57</v>
      </c>
      <c r="G587" s="23">
        <v>72</v>
      </c>
      <c r="H587" s="23">
        <v>1</v>
      </c>
      <c r="I587" s="23">
        <v>82</v>
      </c>
      <c r="J587" s="52"/>
      <c r="K587" s="47"/>
      <c r="L587" s="47"/>
      <c r="M587" s="49"/>
      <c r="N587" s="49"/>
      <c r="O587" s="49"/>
      <c r="P587" s="49"/>
      <c r="Q587" s="49"/>
    </row>
    <row r="588" spans="1:11" ht="12.75">
      <c r="A588" s="80" t="s">
        <v>384</v>
      </c>
      <c r="B588" s="85">
        <f aca="true" t="shared" si="56" ref="B588:I588">SUM(B586:B587)</f>
        <v>648</v>
      </c>
      <c r="C588" s="38">
        <f t="shared" si="56"/>
        <v>198</v>
      </c>
      <c r="D588" s="38">
        <f t="shared" si="56"/>
        <v>198</v>
      </c>
      <c r="E588" s="38">
        <f t="shared" si="56"/>
        <v>276</v>
      </c>
      <c r="F588" s="38">
        <f t="shared" si="56"/>
        <v>123</v>
      </c>
      <c r="G588" s="38">
        <f t="shared" si="56"/>
        <v>153</v>
      </c>
      <c r="H588" s="38">
        <f t="shared" si="56"/>
        <v>1</v>
      </c>
      <c r="I588" s="22">
        <f t="shared" si="56"/>
        <v>173</v>
      </c>
      <c r="J588" s="52"/>
      <c r="K588" s="52"/>
    </row>
    <row r="589" spans="1:12" ht="12.75">
      <c r="A589" s="101"/>
      <c r="B589" s="52"/>
      <c r="C589" s="52"/>
      <c r="D589" s="52"/>
      <c r="E589" s="113"/>
      <c r="F589" s="52"/>
      <c r="G589" s="52"/>
      <c r="H589" s="52"/>
      <c r="I589" s="52"/>
      <c r="J589" s="52"/>
      <c r="K589" s="52"/>
      <c r="L589" s="52"/>
    </row>
    <row r="590" spans="1:13" ht="57" customHeight="1">
      <c r="A590" s="57" t="s">
        <v>615</v>
      </c>
      <c r="B590" s="4" t="s">
        <v>102</v>
      </c>
      <c r="C590" s="4" t="s">
        <v>616</v>
      </c>
      <c r="D590" s="161" t="s">
        <v>671</v>
      </c>
      <c r="E590" s="4" t="s">
        <v>616</v>
      </c>
      <c r="F590" s="4" t="s">
        <v>105</v>
      </c>
      <c r="G590" s="161" t="s">
        <v>787</v>
      </c>
      <c r="H590" s="4" t="s">
        <v>106</v>
      </c>
      <c r="I590" s="91"/>
      <c r="J590" s="52"/>
      <c r="K590" s="52"/>
      <c r="L590" s="52"/>
      <c r="M590" s="52"/>
    </row>
    <row r="591" spans="1:13" ht="12.75">
      <c r="A591" s="59" t="s">
        <v>107</v>
      </c>
      <c r="B591" s="186"/>
      <c r="C591" s="185" t="s">
        <v>108</v>
      </c>
      <c r="D591" s="56" t="s">
        <v>110</v>
      </c>
      <c r="E591" s="56" t="s">
        <v>111</v>
      </c>
      <c r="F591" s="56"/>
      <c r="G591" s="157" t="s">
        <v>786</v>
      </c>
      <c r="H591" s="56"/>
      <c r="I591" s="52"/>
      <c r="J591" s="52"/>
      <c r="K591" s="52"/>
      <c r="L591" s="52"/>
      <c r="M591" s="52"/>
    </row>
    <row r="592" spans="1:13" ht="12.75">
      <c r="A592" s="1" t="s">
        <v>176</v>
      </c>
      <c r="B592" s="88">
        <f>SUM(C592,F592,H592,G92)</f>
        <v>573</v>
      </c>
      <c r="C592" s="86">
        <f>SUM(D592,E592)</f>
        <v>196</v>
      </c>
      <c r="D592" s="23">
        <v>146</v>
      </c>
      <c r="E592" s="23">
        <v>50</v>
      </c>
      <c r="F592" s="23">
        <v>1</v>
      </c>
      <c r="G592" s="23">
        <v>3</v>
      </c>
      <c r="H592" s="23">
        <v>66</v>
      </c>
      <c r="I592" s="47"/>
      <c r="J592" s="47"/>
      <c r="K592" s="52"/>
      <c r="L592" s="52"/>
      <c r="M592" s="52"/>
    </row>
    <row r="593" spans="1:13" ht="12.75">
      <c r="A593" s="1" t="s">
        <v>177</v>
      </c>
      <c r="B593" s="88">
        <f>SUM(C593,F593,H593,G93)</f>
        <v>693</v>
      </c>
      <c r="C593" s="86">
        <f>SUM(D593,E593)</f>
        <v>323</v>
      </c>
      <c r="D593" s="23">
        <v>245</v>
      </c>
      <c r="E593" s="23">
        <v>78</v>
      </c>
      <c r="F593" s="23">
        <v>0</v>
      </c>
      <c r="G593" s="23">
        <v>5</v>
      </c>
      <c r="H593" s="23">
        <v>121</v>
      </c>
      <c r="I593" s="47"/>
      <c r="J593" s="47"/>
      <c r="K593" s="52"/>
      <c r="L593" s="52"/>
      <c r="M593" s="52"/>
    </row>
    <row r="594" spans="1:13" ht="12.75">
      <c r="A594" s="80" t="s">
        <v>384</v>
      </c>
      <c r="B594" s="85">
        <f>SUM(B592:B593)</f>
        <v>1266</v>
      </c>
      <c r="C594" s="38">
        <f>SUM(C592:C593)</f>
        <v>519</v>
      </c>
      <c r="D594" s="38">
        <f>SUM(D592:D593)</f>
        <v>391</v>
      </c>
      <c r="E594" s="38">
        <f>SUM(E592:E593)</f>
        <v>128</v>
      </c>
      <c r="F594" s="22">
        <f>SUM(F592:F593)</f>
        <v>1</v>
      </c>
      <c r="G594" s="156">
        <v>8</v>
      </c>
      <c r="H594" s="22">
        <f>SUM(H592:H593)</f>
        <v>187</v>
      </c>
      <c r="I594" s="91"/>
      <c r="J594" s="52"/>
      <c r="K594" s="52"/>
      <c r="L594" s="52"/>
      <c r="M594" s="52"/>
    </row>
    <row r="595" spans="1:12" ht="12.75">
      <c r="A595" s="36"/>
      <c r="B595" s="100"/>
      <c r="C595" s="101"/>
      <c r="D595" s="101"/>
      <c r="E595" s="113"/>
      <c r="F595" s="52"/>
      <c r="G595" s="91"/>
      <c r="H595" s="91"/>
      <c r="I595" s="52"/>
      <c r="J595" s="52"/>
      <c r="K595" s="52"/>
      <c r="L595" s="52"/>
    </row>
    <row r="596" spans="1:16" ht="61.5" customHeight="1">
      <c r="A596" s="57" t="s">
        <v>617</v>
      </c>
      <c r="B596" s="4" t="s">
        <v>102</v>
      </c>
      <c r="C596" s="4" t="s">
        <v>618</v>
      </c>
      <c r="D596" s="4" t="s">
        <v>618</v>
      </c>
      <c r="E596" s="161" t="s">
        <v>670</v>
      </c>
      <c r="F596" s="4" t="s">
        <v>618</v>
      </c>
      <c r="G596" s="4" t="s">
        <v>618</v>
      </c>
      <c r="H596" s="4" t="s">
        <v>105</v>
      </c>
      <c r="I596" s="4" t="s">
        <v>106</v>
      </c>
      <c r="J596" s="52"/>
      <c r="K596" s="52"/>
      <c r="L596" s="52"/>
      <c r="M596" s="49"/>
      <c r="N596" s="49"/>
      <c r="O596" s="49"/>
      <c r="P596" s="49"/>
    </row>
    <row r="597" spans="1:16" ht="12.75">
      <c r="A597" s="59" t="s">
        <v>107</v>
      </c>
      <c r="B597" s="56"/>
      <c r="C597" s="56" t="s">
        <v>108</v>
      </c>
      <c r="D597" s="56" t="s">
        <v>109</v>
      </c>
      <c r="E597" s="56" t="s">
        <v>110</v>
      </c>
      <c r="F597" s="56" t="s">
        <v>111</v>
      </c>
      <c r="G597" s="56" t="s">
        <v>113</v>
      </c>
      <c r="H597" s="56"/>
      <c r="I597" s="56"/>
      <c r="J597" s="52"/>
      <c r="K597" s="52"/>
      <c r="L597" s="47"/>
      <c r="M597" s="47"/>
      <c r="N597" s="47"/>
      <c r="O597" s="47"/>
      <c r="P597" s="49"/>
    </row>
    <row r="598" spans="1:16" ht="12.75">
      <c r="A598" s="1" t="s">
        <v>176</v>
      </c>
      <c r="B598" s="85">
        <f>SUM(C598,H598,I598)</f>
        <v>266</v>
      </c>
      <c r="C598" s="86">
        <f>SUM(D598,E598,F598,G598)</f>
        <v>240</v>
      </c>
      <c r="D598" s="23">
        <v>81</v>
      </c>
      <c r="E598" s="23">
        <v>108</v>
      </c>
      <c r="F598" s="23">
        <v>31</v>
      </c>
      <c r="G598" s="23">
        <v>20</v>
      </c>
      <c r="H598" s="23">
        <v>0</v>
      </c>
      <c r="I598" s="23">
        <v>26</v>
      </c>
      <c r="J598" s="52"/>
      <c r="K598" s="52"/>
      <c r="L598" s="47"/>
      <c r="M598" s="47"/>
      <c r="N598" s="47"/>
      <c r="O598" s="47"/>
      <c r="P598" s="49"/>
    </row>
    <row r="599" spans="1:16" ht="12.75">
      <c r="A599" s="1" t="s">
        <v>177</v>
      </c>
      <c r="B599" s="85">
        <f>SUM(C599,H599,I599)</f>
        <v>449</v>
      </c>
      <c r="C599" s="86">
        <f>SUM(D599,E599,F599,G599)</f>
        <v>422</v>
      </c>
      <c r="D599" s="23">
        <v>180</v>
      </c>
      <c r="E599" s="23">
        <v>180</v>
      </c>
      <c r="F599" s="23">
        <v>38</v>
      </c>
      <c r="G599" s="23">
        <v>24</v>
      </c>
      <c r="H599" s="23">
        <v>0</v>
      </c>
      <c r="I599" s="23">
        <v>27</v>
      </c>
      <c r="J599" s="52"/>
      <c r="K599" s="52"/>
      <c r="L599" s="52"/>
      <c r="M599" s="49"/>
      <c r="N599" s="49"/>
      <c r="O599" s="49"/>
      <c r="P599" s="49"/>
    </row>
    <row r="600" spans="1:12" ht="12.75">
      <c r="A600" s="80" t="s">
        <v>384</v>
      </c>
      <c r="B600" s="85">
        <f aca="true" t="shared" si="57" ref="B600:I600">SUM(B598:B599)</f>
        <v>715</v>
      </c>
      <c r="C600" s="38">
        <f t="shared" si="57"/>
        <v>662</v>
      </c>
      <c r="D600" s="38">
        <f t="shared" si="57"/>
        <v>261</v>
      </c>
      <c r="E600" s="38">
        <f t="shared" si="57"/>
        <v>288</v>
      </c>
      <c r="F600" s="38">
        <f t="shared" si="57"/>
        <v>69</v>
      </c>
      <c r="G600" s="38">
        <f t="shared" si="57"/>
        <v>44</v>
      </c>
      <c r="H600" s="38">
        <f t="shared" si="57"/>
        <v>0</v>
      </c>
      <c r="I600" s="144">
        <f t="shared" si="57"/>
        <v>53</v>
      </c>
      <c r="J600" s="52"/>
      <c r="K600" s="52"/>
      <c r="L600" s="52"/>
    </row>
    <row r="601" spans="1:12" ht="12.75">
      <c r="A601" s="36"/>
      <c r="B601" s="100"/>
      <c r="C601" s="100"/>
      <c r="D601" s="101"/>
      <c r="E601" s="113"/>
      <c r="F601" s="91"/>
      <c r="G601" s="101"/>
      <c r="H601" s="95"/>
      <c r="I601" s="52"/>
      <c r="J601" s="52"/>
      <c r="K601" s="52"/>
      <c r="L601" s="52"/>
    </row>
    <row r="602" spans="1:14" ht="51" customHeight="1">
      <c r="A602" s="57" t="s">
        <v>619</v>
      </c>
      <c r="B602" s="4" t="s">
        <v>102</v>
      </c>
      <c r="C602" s="4" t="s">
        <v>620</v>
      </c>
      <c r="D602" s="161" t="s">
        <v>669</v>
      </c>
      <c r="E602" s="4" t="s">
        <v>620</v>
      </c>
      <c r="F602" s="4" t="s">
        <v>620</v>
      </c>
      <c r="G602" s="4" t="s">
        <v>105</v>
      </c>
      <c r="H602" s="4" t="s">
        <v>106</v>
      </c>
      <c r="I602" s="52"/>
      <c r="J602" s="52"/>
      <c r="K602" s="52"/>
      <c r="L602" s="52"/>
      <c r="M602" s="49"/>
      <c r="N602" s="49"/>
    </row>
    <row r="603" spans="1:14" ht="12.75">
      <c r="A603" s="59" t="s">
        <v>107</v>
      </c>
      <c r="B603" s="56"/>
      <c r="C603" s="56" t="s">
        <v>108</v>
      </c>
      <c r="D603" s="56" t="s">
        <v>110</v>
      </c>
      <c r="E603" s="56" t="s">
        <v>111</v>
      </c>
      <c r="F603" s="56" t="s">
        <v>113</v>
      </c>
      <c r="G603" s="56"/>
      <c r="H603" s="56"/>
      <c r="I603" s="52"/>
      <c r="J603" s="52"/>
      <c r="K603" s="47"/>
      <c r="L603" s="47"/>
      <c r="M603" s="47"/>
      <c r="N603" s="49"/>
    </row>
    <row r="604" spans="1:14" ht="12.75">
      <c r="A604" s="1" t="s">
        <v>176</v>
      </c>
      <c r="B604" s="85">
        <f>SUM(C604,G604,H604)</f>
        <v>266</v>
      </c>
      <c r="C604" s="86">
        <f>SUM(D604,E604,F604)</f>
        <v>207</v>
      </c>
      <c r="D604" s="23">
        <v>136</v>
      </c>
      <c r="E604" s="23">
        <v>45</v>
      </c>
      <c r="F604" s="23">
        <v>26</v>
      </c>
      <c r="G604" s="23">
        <v>1</v>
      </c>
      <c r="H604" s="23">
        <v>58</v>
      </c>
      <c r="I604" s="52"/>
      <c r="J604" s="52"/>
      <c r="K604" s="47"/>
      <c r="L604" s="47"/>
      <c r="M604" s="47"/>
      <c r="N604" s="49"/>
    </row>
    <row r="605" spans="1:14" ht="12.75">
      <c r="A605" s="1" t="s">
        <v>177</v>
      </c>
      <c r="B605" s="85">
        <f>SUM(C605,G605,H605)</f>
        <v>449</v>
      </c>
      <c r="C605" s="86">
        <f>SUM(D605,E605,F605)</f>
        <v>346</v>
      </c>
      <c r="D605" s="23">
        <v>241</v>
      </c>
      <c r="E605" s="23">
        <v>62</v>
      </c>
      <c r="F605" s="23">
        <v>43</v>
      </c>
      <c r="G605" s="23">
        <v>1</v>
      </c>
      <c r="H605" s="23">
        <v>102</v>
      </c>
      <c r="I605" s="52"/>
      <c r="J605" s="52"/>
      <c r="K605" s="52"/>
      <c r="L605" s="52"/>
      <c r="M605" s="49"/>
      <c r="N605" s="49"/>
    </row>
    <row r="606" spans="1:12" ht="12.75">
      <c r="A606" s="80" t="s">
        <v>384</v>
      </c>
      <c r="B606" s="85">
        <f aca="true" t="shared" si="58" ref="B606:H606">SUM(B604:B605)</f>
        <v>715</v>
      </c>
      <c r="C606" s="38">
        <f t="shared" si="58"/>
        <v>553</v>
      </c>
      <c r="D606" s="38">
        <f t="shared" si="58"/>
        <v>377</v>
      </c>
      <c r="E606" s="38">
        <f t="shared" si="58"/>
        <v>107</v>
      </c>
      <c r="F606" s="90">
        <f t="shared" si="58"/>
        <v>69</v>
      </c>
      <c r="G606" s="38">
        <f t="shared" si="58"/>
        <v>2</v>
      </c>
      <c r="H606" s="22">
        <f t="shared" si="58"/>
        <v>160</v>
      </c>
      <c r="I606" s="52"/>
      <c r="J606" s="52"/>
      <c r="K606" s="52"/>
      <c r="L606" s="52"/>
    </row>
    <row r="607" spans="1:12" ht="12.75">
      <c r="A607" s="134"/>
      <c r="B607" s="100"/>
      <c r="C607" s="101"/>
      <c r="D607" s="100"/>
      <c r="E607" s="96"/>
      <c r="F607" s="96"/>
      <c r="G607" s="52"/>
      <c r="H607" s="101"/>
      <c r="I607" s="52"/>
      <c r="J607" s="52"/>
      <c r="K607" s="52"/>
      <c r="L607" s="52"/>
    </row>
    <row r="608" spans="1:18" ht="53.25" customHeight="1">
      <c r="A608" s="57" t="s">
        <v>621</v>
      </c>
      <c r="B608" s="4" t="s">
        <v>102</v>
      </c>
      <c r="C608" s="161" t="s">
        <v>622</v>
      </c>
      <c r="D608" s="161" t="s">
        <v>668</v>
      </c>
      <c r="E608" s="161" t="s">
        <v>623</v>
      </c>
      <c r="F608" s="161" t="s">
        <v>667</v>
      </c>
      <c r="G608" s="4" t="s">
        <v>623</v>
      </c>
      <c r="H608" s="4" t="s">
        <v>623</v>
      </c>
      <c r="I608" s="4" t="s">
        <v>105</v>
      </c>
      <c r="J608" s="4" t="s">
        <v>106</v>
      </c>
      <c r="K608" s="52"/>
      <c r="L608" s="52"/>
      <c r="M608" s="52"/>
      <c r="N608" s="49"/>
      <c r="O608" s="49"/>
      <c r="P608" s="49"/>
      <c r="Q608" s="49"/>
      <c r="R608" s="49"/>
    </row>
    <row r="609" spans="1:18" ht="12.75">
      <c r="A609" s="59" t="s">
        <v>379</v>
      </c>
      <c r="B609" s="56"/>
      <c r="C609" s="56" t="s">
        <v>108</v>
      </c>
      <c r="D609" s="56" t="s">
        <v>109</v>
      </c>
      <c r="E609" s="56" t="s">
        <v>108</v>
      </c>
      <c r="F609" s="56" t="s">
        <v>110</v>
      </c>
      <c r="G609" s="56" t="s">
        <v>111</v>
      </c>
      <c r="H609" s="56" t="s">
        <v>113</v>
      </c>
      <c r="I609" s="56"/>
      <c r="J609" s="56"/>
      <c r="K609" s="52"/>
      <c r="L609" s="47"/>
      <c r="M609" s="47"/>
      <c r="N609" s="47"/>
      <c r="O609" s="47"/>
      <c r="P609" s="47"/>
      <c r="Q609" s="47"/>
      <c r="R609" s="49"/>
    </row>
    <row r="610" spans="1:18" ht="12.75">
      <c r="A610" s="1" t="s">
        <v>176</v>
      </c>
      <c r="B610" s="85">
        <f>SUM(C610,E610,I610,J610)</f>
        <v>532</v>
      </c>
      <c r="C610" s="86">
        <v>108</v>
      </c>
      <c r="D610" s="23">
        <v>108</v>
      </c>
      <c r="E610" s="86">
        <f>SUM(F610,G610,H610)</f>
        <v>195</v>
      </c>
      <c r="F610" s="23">
        <v>131</v>
      </c>
      <c r="G610" s="23">
        <v>39</v>
      </c>
      <c r="H610" s="23">
        <v>25</v>
      </c>
      <c r="I610" s="23">
        <v>0</v>
      </c>
      <c r="J610" s="23">
        <v>229</v>
      </c>
      <c r="K610" s="52"/>
      <c r="L610" s="47"/>
      <c r="M610" s="47"/>
      <c r="N610" s="47"/>
      <c r="O610" s="47"/>
      <c r="P610" s="47"/>
      <c r="Q610" s="47"/>
      <c r="R610" s="49"/>
    </row>
    <row r="611" spans="1:18" ht="12.75">
      <c r="A611" s="1" t="s">
        <v>177</v>
      </c>
      <c r="B611" s="85">
        <f>SUM(C611,E611,I611,J611)</f>
        <v>898</v>
      </c>
      <c r="C611" s="86">
        <v>232</v>
      </c>
      <c r="D611" s="23">
        <v>232</v>
      </c>
      <c r="E611" s="86">
        <f>SUM(F611,G611,H611)</f>
        <v>326</v>
      </c>
      <c r="F611" s="23">
        <v>228</v>
      </c>
      <c r="G611" s="23">
        <v>52</v>
      </c>
      <c r="H611" s="23">
        <v>46</v>
      </c>
      <c r="I611" s="23">
        <v>0</v>
      </c>
      <c r="J611" s="23">
        <v>340</v>
      </c>
      <c r="K611" s="52"/>
      <c r="L611" s="47"/>
      <c r="M611" s="47"/>
      <c r="N611" s="47"/>
      <c r="O611" s="49"/>
      <c r="P611" s="49"/>
      <c r="Q611" s="49"/>
      <c r="R611" s="49"/>
    </row>
    <row r="612" spans="1:15" ht="12.75">
      <c r="A612" s="80" t="s">
        <v>384</v>
      </c>
      <c r="B612" s="85">
        <f aca="true" t="shared" si="59" ref="B612:J612">SUM(B610:B611)</f>
        <v>1430</v>
      </c>
      <c r="C612" s="155">
        <f t="shared" si="59"/>
        <v>340</v>
      </c>
      <c r="D612" s="160">
        <f t="shared" si="59"/>
        <v>340</v>
      </c>
      <c r="E612" s="155">
        <f t="shared" si="59"/>
        <v>521</v>
      </c>
      <c r="F612" s="155">
        <f t="shared" si="59"/>
        <v>359</v>
      </c>
      <c r="G612" s="155">
        <f t="shared" si="59"/>
        <v>91</v>
      </c>
      <c r="H612" s="155">
        <f t="shared" si="59"/>
        <v>71</v>
      </c>
      <c r="I612" s="155">
        <f t="shared" si="59"/>
        <v>0</v>
      </c>
      <c r="J612" s="156">
        <f t="shared" si="59"/>
        <v>569</v>
      </c>
      <c r="K612" s="52"/>
      <c r="L612" s="52"/>
      <c r="M612" s="52"/>
      <c r="N612" s="49"/>
      <c r="O612" s="49"/>
    </row>
    <row r="613" spans="1:12" ht="12.75">
      <c r="A613" s="91"/>
      <c r="B613" s="95"/>
      <c r="C613" s="95"/>
      <c r="D613" s="95"/>
      <c r="E613" s="91"/>
      <c r="F613" s="129"/>
      <c r="G613" s="52"/>
      <c r="H613" s="52"/>
      <c r="I613" s="52"/>
      <c r="J613" s="52"/>
      <c r="K613" s="52"/>
      <c r="L613" s="52"/>
    </row>
    <row r="614" spans="1:9" ht="51" customHeight="1">
      <c r="A614" s="57" t="s">
        <v>624</v>
      </c>
      <c r="B614" s="4" t="s">
        <v>102</v>
      </c>
      <c r="C614" s="4" t="s">
        <v>625</v>
      </c>
      <c r="D614" s="161" t="s">
        <v>666</v>
      </c>
      <c r="E614" s="4" t="s">
        <v>625</v>
      </c>
      <c r="F614" s="4" t="s">
        <v>625</v>
      </c>
      <c r="G614" s="4" t="s">
        <v>105</v>
      </c>
      <c r="H614" s="4" t="s">
        <v>106</v>
      </c>
      <c r="I614" s="52"/>
    </row>
    <row r="615" spans="1:14" ht="12.75">
      <c r="A615" s="59" t="s">
        <v>107</v>
      </c>
      <c r="B615" s="56"/>
      <c r="C615" s="56" t="s">
        <v>108</v>
      </c>
      <c r="D615" s="56" t="s">
        <v>110</v>
      </c>
      <c r="E615" s="56" t="s">
        <v>111</v>
      </c>
      <c r="F615" s="56" t="s">
        <v>113</v>
      </c>
      <c r="G615" s="56"/>
      <c r="H615" s="56"/>
      <c r="I615" s="52"/>
      <c r="K615" s="49"/>
      <c r="L615" s="49"/>
      <c r="M615" s="49"/>
      <c r="N615" s="49"/>
    </row>
    <row r="616" spans="1:14" ht="12.75">
      <c r="A616" s="1" t="s">
        <v>176</v>
      </c>
      <c r="B616" s="85">
        <f>SUM(C616,G616,H616)</f>
        <v>266</v>
      </c>
      <c r="C616" s="86">
        <f>SUM(D616,E616,F616)</f>
        <v>210</v>
      </c>
      <c r="D616" s="23">
        <v>139</v>
      </c>
      <c r="E616" s="23">
        <v>45</v>
      </c>
      <c r="F616" s="23">
        <v>26</v>
      </c>
      <c r="G616" s="23">
        <v>3</v>
      </c>
      <c r="H616" s="23">
        <v>53</v>
      </c>
      <c r="I616" s="52"/>
      <c r="K616" s="47"/>
      <c r="L616" s="47"/>
      <c r="M616" s="47"/>
      <c r="N616" s="49"/>
    </row>
    <row r="617" spans="1:14" ht="12.75">
      <c r="A617" s="1" t="s">
        <v>177</v>
      </c>
      <c r="B617" s="85">
        <f>SUM(C617,G617,H617)</f>
        <v>449</v>
      </c>
      <c r="C617" s="86">
        <f>SUM(D617,E617,F617)</f>
        <v>370</v>
      </c>
      <c r="D617" s="23">
        <v>266</v>
      </c>
      <c r="E617" s="23">
        <v>55</v>
      </c>
      <c r="F617" s="23">
        <v>49</v>
      </c>
      <c r="G617" s="23">
        <v>3</v>
      </c>
      <c r="H617" s="23">
        <v>76</v>
      </c>
      <c r="I617" s="52"/>
      <c r="K617" s="47"/>
      <c r="L617" s="47"/>
      <c r="M617" s="47"/>
      <c r="N617" s="49"/>
    </row>
    <row r="618" spans="1:14" ht="12.75">
      <c r="A618" s="80" t="s">
        <v>384</v>
      </c>
      <c r="B618" s="85">
        <f aca="true" t="shared" si="60" ref="B618:H618">SUM(B616:B617)</f>
        <v>715</v>
      </c>
      <c r="C618" s="38">
        <f t="shared" si="60"/>
        <v>580</v>
      </c>
      <c r="D618" s="38">
        <f t="shared" si="60"/>
        <v>405</v>
      </c>
      <c r="E618" s="38">
        <f t="shared" si="60"/>
        <v>100</v>
      </c>
      <c r="F618" s="38">
        <f t="shared" si="60"/>
        <v>75</v>
      </c>
      <c r="G618" s="22">
        <f t="shared" si="60"/>
        <v>6</v>
      </c>
      <c r="H618" s="22">
        <f t="shared" si="60"/>
        <v>129</v>
      </c>
      <c r="I618" s="52"/>
      <c r="K618" s="49"/>
      <c r="L618" s="49"/>
      <c r="M618" s="49"/>
      <c r="N618" s="49"/>
    </row>
    <row r="619" spans="1:12" ht="12.75">
      <c r="A619" s="36"/>
      <c r="B619" s="100"/>
      <c r="C619" s="101"/>
      <c r="D619" s="99"/>
      <c r="E619" s="99"/>
      <c r="F619" s="100"/>
      <c r="G619" s="52"/>
      <c r="H619" s="52"/>
      <c r="I619" s="52"/>
      <c r="J619" s="52"/>
      <c r="K619" s="52"/>
      <c r="L619" s="52"/>
    </row>
    <row r="620" spans="1:12" ht="53.25" customHeight="1">
      <c r="A620" s="57" t="s">
        <v>626</v>
      </c>
      <c r="B620" s="4" t="s">
        <v>102</v>
      </c>
      <c r="C620" s="4" t="s">
        <v>627</v>
      </c>
      <c r="D620" s="161" t="s">
        <v>665</v>
      </c>
      <c r="E620" s="4" t="s">
        <v>628</v>
      </c>
      <c r="F620" s="161" t="s">
        <v>664</v>
      </c>
      <c r="G620" s="4" t="s">
        <v>629</v>
      </c>
      <c r="H620" s="4" t="s">
        <v>629</v>
      </c>
      <c r="I620" s="4" t="s">
        <v>105</v>
      </c>
      <c r="J620" s="4" t="s">
        <v>106</v>
      </c>
      <c r="K620" s="52"/>
      <c r="L620" s="52"/>
    </row>
    <row r="621" spans="1:12" ht="12.75">
      <c r="A621" s="59" t="s">
        <v>379</v>
      </c>
      <c r="B621" s="56"/>
      <c r="C621" s="56" t="s">
        <v>108</v>
      </c>
      <c r="D621" s="56" t="s">
        <v>110</v>
      </c>
      <c r="E621" s="56" t="s">
        <v>108</v>
      </c>
      <c r="F621" s="56" t="s">
        <v>110</v>
      </c>
      <c r="G621" s="56" t="s">
        <v>108</v>
      </c>
      <c r="H621" s="56" t="s">
        <v>113</v>
      </c>
      <c r="I621" s="56"/>
      <c r="J621" s="56"/>
      <c r="K621" s="52"/>
      <c r="L621" s="52"/>
    </row>
    <row r="622" spans="1:12" ht="12.75">
      <c r="A622" s="1" t="s">
        <v>294</v>
      </c>
      <c r="B622" s="85">
        <f>SUM(C622,E622,G622,I622,J622)</f>
        <v>666</v>
      </c>
      <c r="C622" s="86">
        <v>220</v>
      </c>
      <c r="D622" s="23">
        <v>220</v>
      </c>
      <c r="E622" s="86">
        <v>246</v>
      </c>
      <c r="F622" s="23">
        <v>246</v>
      </c>
      <c r="G622" s="86">
        <v>109</v>
      </c>
      <c r="H622" s="23">
        <v>109</v>
      </c>
      <c r="I622" s="23">
        <v>0</v>
      </c>
      <c r="J622" s="23">
        <v>91</v>
      </c>
      <c r="K622" s="52"/>
      <c r="L622" s="52"/>
    </row>
    <row r="623" spans="1:12" ht="12.75">
      <c r="A623" s="80" t="s">
        <v>384</v>
      </c>
      <c r="B623" s="85">
        <v>666</v>
      </c>
      <c r="C623" s="88">
        <v>220</v>
      </c>
      <c r="D623" s="38">
        <f aca="true" t="shared" si="61" ref="D623:J623">SUM(D622)</f>
        <v>220</v>
      </c>
      <c r="E623" s="88">
        <v>246</v>
      </c>
      <c r="F623" s="38">
        <f t="shared" si="61"/>
        <v>246</v>
      </c>
      <c r="G623" s="88">
        <v>109</v>
      </c>
      <c r="H623" s="38">
        <f t="shared" si="61"/>
        <v>109</v>
      </c>
      <c r="I623" s="38">
        <f t="shared" si="61"/>
        <v>0</v>
      </c>
      <c r="J623" s="22">
        <f t="shared" si="61"/>
        <v>91</v>
      </c>
      <c r="K623" s="52"/>
      <c r="L623" s="52"/>
    </row>
    <row r="624" spans="1:12" ht="12.75">
      <c r="A624" s="36"/>
      <c r="B624" s="100"/>
      <c r="C624" s="101"/>
      <c r="D624" s="99"/>
      <c r="E624" s="99"/>
      <c r="F624" s="101"/>
      <c r="G624" s="52"/>
      <c r="H624" s="52"/>
      <c r="I624" s="52"/>
      <c r="J624" s="52"/>
      <c r="K624" s="52"/>
      <c r="L624" s="52"/>
    </row>
    <row r="625" spans="1:20" ht="57" customHeight="1">
      <c r="A625" s="57" t="s">
        <v>630</v>
      </c>
      <c r="B625" s="4" t="s">
        <v>102</v>
      </c>
      <c r="C625" s="4" t="s">
        <v>631</v>
      </c>
      <c r="D625" s="4" t="s">
        <v>631</v>
      </c>
      <c r="E625" s="4" t="s">
        <v>632</v>
      </c>
      <c r="F625" s="161" t="s">
        <v>663</v>
      </c>
      <c r="G625" s="4" t="s">
        <v>632</v>
      </c>
      <c r="H625" s="4" t="s">
        <v>632</v>
      </c>
      <c r="I625" s="4" t="s">
        <v>632</v>
      </c>
      <c r="J625" s="4" t="s">
        <v>632</v>
      </c>
      <c r="K625" s="4" t="s">
        <v>105</v>
      </c>
      <c r="L625" s="4" t="s">
        <v>106</v>
      </c>
      <c r="M625" s="52"/>
      <c r="N625" s="52"/>
      <c r="O625" s="52"/>
      <c r="P625" s="52"/>
      <c r="Q625" s="49"/>
      <c r="R625" s="49"/>
      <c r="S625" s="49"/>
      <c r="T625" s="49"/>
    </row>
    <row r="626" spans="1:23" ht="12.75">
      <c r="A626" s="59" t="s">
        <v>107</v>
      </c>
      <c r="B626" s="56"/>
      <c r="C626" s="56" t="s">
        <v>108</v>
      </c>
      <c r="D626" s="56" t="s">
        <v>109</v>
      </c>
      <c r="E626" s="56" t="s">
        <v>108</v>
      </c>
      <c r="F626" s="56" t="s">
        <v>110</v>
      </c>
      <c r="G626" s="56" t="s">
        <v>111</v>
      </c>
      <c r="H626" s="56" t="s">
        <v>112</v>
      </c>
      <c r="I626" s="56" t="s">
        <v>113</v>
      </c>
      <c r="J626" s="56" t="s">
        <v>633</v>
      </c>
      <c r="K626" s="56"/>
      <c r="L626" s="56"/>
      <c r="M626" s="52"/>
      <c r="N626" s="52"/>
      <c r="O626" s="52"/>
      <c r="P626" s="52"/>
      <c r="Q626" s="49"/>
      <c r="R626" s="49"/>
      <c r="S626" s="49"/>
      <c r="T626" s="49"/>
      <c r="U626" s="49"/>
      <c r="V626" s="49"/>
      <c r="W626" s="49"/>
    </row>
    <row r="627" spans="1:23" ht="12.75">
      <c r="A627" s="1" t="s">
        <v>195</v>
      </c>
      <c r="B627" s="85">
        <f>SUM(C627,E627,K627,L627)</f>
        <v>346</v>
      </c>
      <c r="C627" s="86">
        <v>120</v>
      </c>
      <c r="D627" s="23">
        <v>120</v>
      </c>
      <c r="E627" s="86">
        <f>SUM(F627,G627,H627,I627,J627)</f>
        <v>218</v>
      </c>
      <c r="F627" s="23">
        <v>159</v>
      </c>
      <c r="G627" s="23">
        <v>33</v>
      </c>
      <c r="H627" s="23">
        <v>8</v>
      </c>
      <c r="I627" s="23">
        <v>16</v>
      </c>
      <c r="J627" s="23">
        <v>2</v>
      </c>
      <c r="K627" s="23">
        <v>3</v>
      </c>
      <c r="L627" s="23">
        <v>5</v>
      </c>
      <c r="M627" s="52"/>
      <c r="N627" s="47"/>
      <c r="O627" s="47"/>
      <c r="P627" s="47"/>
      <c r="Q627" s="47"/>
      <c r="R627" s="47"/>
      <c r="S627" s="47"/>
      <c r="T627" s="47"/>
      <c r="U627" s="47"/>
      <c r="V627" s="49"/>
      <c r="W627" s="49"/>
    </row>
    <row r="628" spans="1:23" ht="12.75">
      <c r="A628" s="1" t="s">
        <v>196</v>
      </c>
      <c r="B628" s="85">
        <f>SUM(C628,E628,K628,L628)</f>
        <v>236</v>
      </c>
      <c r="C628" s="86">
        <v>79</v>
      </c>
      <c r="D628" s="23">
        <v>79</v>
      </c>
      <c r="E628" s="86">
        <f>SUM(F628,G628,H628,I628,J628)</f>
        <v>151</v>
      </c>
      <c r="F628" s="23">
        <v>111</v>
      </c>
      <c r="G628" s="23">
        <v>17</v>
      </c>
      <c r="H628" s="23">
        <v>5</v>
      </c>
      <c r="I628" s="23">
        <v>18</v>
      </c>
      <c r="J628" s="23">
        <v>0</v>
      </c>
      <c r="K628" s="23">
        <v>0</v>
      </c>
      <c r="L628" s="23">
        <v>6</v>
      </c>
      <c r="M628" s="52"/>
      <c r="N628" s="47"/>
      <c r="O628" s="47"/>
      <c r="P628" s="47"/>
      <c r="Q628" s="47"/>
      <c r="R628" s="47"/>
      <c r="S628" s="47"/>
      <c r="T628" s="47"/>
      <c r="U628" s="47"/>
      <c r="V628" s="49"/>
      <c r="W628" s="49"/>
    </row>
    <row r="629" spans="1:23" ht="12.75">
      <c r="A629" s="80" t="s">
        <v>384</v>
      </c>
      <c r="B629" s="85">
        <f aca="true" t="shared" si="62" ref="B629:L629">SUM(B627:B628)</f>
        <v>582</v>
      </c>
      <c r="C629" s="38">
        <f t="shared" si="62"/>
        <v>199</v>
      </c>
      <c r="D629" s="38">
        <f t="shared" si="62"/>
        <v>199</v>
      </c>
      <c r="E629" s="38">
        <f t="shared" si="62"/>
        <v>369</v>
      </c>
      <c r="F629" s="38">
        <f t="shared" si="62"/>
        <v>270</v>
      </c>
      <c r="G629" s="38">
        <f t="shared" si="62"/>
        <v>50</v>
      </c>
      <c r="H629" s="38">
        <f t="shared" si="62"/>
        <v>13</v>
      </c>
      <c r="I629" s="38">
        <f t="shared" si="62"/>
        <v>34</v>
      </c>
      <c r="J629" s="90">
        <f t="shared" si="62"/>
        <v>2</v>
      </c>
      <c r="K629" s="38">
        <f t="shared" si="62"/>
        <v>3</v>
      </c>
      <c r="L629" s="22">
        <f t="shared" si="62"/>
        <v>11</v>
      </c>
      <c r="M629" s="52"/>
      <c r="N629" s="52"/>
      <c r="O629" s="52"/>
      <c r="P629" s="52"/>
      <c r="Q629" s="49"/>
      <c r="R629" s="49"/>
      <c r="S629" s="49"/>
      <c r="T629" s="49"/>
      <c r="U629" s="49"/>
      <c r="V629" s="49"/>
      <c r="W629" s="49"/>
    </row>
    <row r="630" spans="1:23" ht="12.75">
      <c r="A630" s="91"/>
      <c r="B630" s="95"/>
      <c r="C630" s="95"/>
      <c r="D630" s="95"/>
      <c r="E630" s="91"/>
      <c r="F630" s="129"/>
      <c r="G630" s="52"/>
      <c r="H630" s="52"/>
      <c r="I630" s="52"/>
      <c r="J630" s="52"/>
      <c r="K630" s="52"/>
      <c r="L630" s="52"/>
      <c r="N630" s="49"/>
      <c r="O630" s="49"/>
      <c r="P630" s="49"/>
      <c r="Q630" s="49"/>
      <c r="R630" s="49"/>
      <c r="S630" s="49"/>
      <c r="T630" s="49"/>
      <c r="U630" s="49"/>
      <c r="V630" s="49"/>
      <c r="W630" s="49"/>
    </row>
    <row r="631" spans="1:23" ht="53.25" customHeight="1">
      <c r="A631" s="57" t="s">
        <v>634</v>
      </c>
      <c r="B631" s="4" t="s">
        <v>102</v>
      </c>
      <c r="C631" s="4" t="s">
        <v>635</v>
      </c>
      <c r="D631" s="161" t="s">
        <v>661</v>
      </c>
      <c r="E631" s="4" t="s">
        <v>636</v>
      </c>
      <c r="F631" s="161" t="s">
        <v>662</v>
      </c>
      <c r="G631" s="4" t="s">
        <v>636</v>
      </c>
      <c r="H631" s="4" t="s">
        <v>105</v>
      </c>
      <c r="I631" s="4" t="s">
        <v>106</v>
      </c>
      <c r="J631" s="52"/>
      <c r="K631" s="52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</row>
    <row r="632" spans="1:18" ht="12.75">
      <c r="A632" s="59" t="s">
        <v>379</v>
      </c>
      <c r="B632" s="56"/>
      <c r="C632" s="56" t="s">
        <v>108</v>
      </c>
      <c r="D632" s="56" t="s">
        <v>109</v>
      </c>
      <c r="E632" s="56" t="s">
        <v>108</v>
      </c>
      <c r="F632" s="56" t="s">
        <v>110</v>
      </c>
      <c r="G632" s="56" t="s">
        <v>111</v>
      </c>
      <c r="H632" s="56"/>
      <c r="I632" s="56"/>
      <c r="J632" s="52"/>
      <c r="K632" s="52"/>
      <c r="L632" s="47"/>
      <c r="M632" s="47"/>
      <c r="N632" s="47"/>
      <c r="O632" s="47"/>
      <c r="P632" s="47"/>
      <c r="Q632" s="49"/>
      <c r="R632" s="49"/>
    </row>
    <row r="633" spans="1:18" ht="12.75">
      <c r="A633" s="1" t="s">
        <v>195</v>
      </c>
      <c r="B633" s="85">
        <f>SUM(C633,E633,H633,I633)</f>
        <v>692</v>
      </c>
      <c r="C633" s="86">
        <v>190</v>
      </c>
      <c r="D633" s="105">
        <v>190</v>
      </c>
      <c r="E633" s="86">
        <f>SUM(F633,G633)</f>
        <v>247</v>
      </c>
      <c r="F633" s="105">
        <v>197</v>
      </c>
      <c r="G633" s="105">
        <v>50</v>
      </c>
      <c r="H633" s="105">
        <v>6</v>
      </c>
      <c r="I633" s="105">
        <v>249</v>
      </c>
      <c r="J633" s="52"/>
      <c r="K633" s="47"/>
      <c r="L633" s="47"/>
      <c r="M633" s="47"/>
      <c r="N633" s="47"/>
      <c r="O633" s="47"/>
      <c r="P633" s="47"/>
      <c r="Q633" s="49"/>
      <c r="R633" s="49"/>
    </row>
    <row r="634" spans="1:18" ht="12.75">
      <c r="A634" s="1" t="s">
        <v>196</v>
      </c>
      <c r="B634" s="85">
        <f>SUM(C634,E634,H634,I634)</f>
        <v>472</v>
      </c>
      <c r="C634" s="86">
        <v>162</v>
      </c>
      <c r="D634" s="105">
        <v>162</v>
      </c>
      <c r="E634" s="86">
        <f>SUM(F634,G634)</f>
        <v>179</v>
      </c>
      <c r="F634" s="105">
        <v>144</v>
      </c>
      <c r="G634" s="105">
        <v>35</v>
      </c>
      <c r="H634" s="105">
        <v>1</v>
      </c>
      <c r="I634" s="105">
        <v>130</v>
      </c>
      <c r="J634" s="52"/>
      <c r="K634" s="47"/>
      <c r="L634" s="47"/>
      <c r="M634" s="49"/>
      <c r="N634" s="49"/>
      <c r="O634" s="49"/>
      <c r="P634" s="49"/>
      <c r="Q634" s="49"/>
      <c r="R634" s="49"/>
    </row>
    <row r="635" spans="1:11" ht="12.75">
      <c r="A635" s="80" t="s">
        <v>384</v>
      </c>
      <c r="B635" s="85">
        <f aca="true" t="shared" si="63" ref="B635:I635">SUM(B633:B634)</f>
        <v>1164</v>
      </c>
      <c r="C635" s="89">
        <f t="shared" si="63"/>
        <v>352</v>
      </c>
      <c r="D635" s="89">
        <f t="shared" si="63"/>
        <v>352</v>
      </c>
      <c r="E635" s="89">
        <f t="shared" si="63"/>
        <v>426</v>
      </c>
      <c r="F635" s="89">
        <f t="shared" si="63"/>
        <v>341</v>
      </c>
      <c r="G635" s="89">
        <f t="shared" si="63"/>
        <v>85</v>
      </c>
      <c r="H635" s="89">
        <f t="shared" si="63"/>
        <v>7</v>
      </c>
      <c r="I635" s="22">
        <f t="shared" si="63"/>
        <v>379</v>
      </c>
      <c r="J635" s="52"/>
      <c r="K635" s="52"/>
    </row>
    <row r="636" spans="1:12" ht="12.75">
      <c r="A636" s="36"/>
      <c r="B636" s="100"/>
      <c r="C636" s="101"/>
      <c r="D636" s="99"/>
      <c r="E636" s="99"/>
      <c r="F636" s="99"/>
      <c r="G636" s="91"/>
      <c r="H636" s="52"/>
      <c r="I636" s="52"/>
      <c r="J636" s="52"/>
      <c r="K636" s="52"/>
      <c r="L636" s="52"/>
    </row>
    <row r="637" spans="1:11" ht="60" customHeight="1">
      <c r="A637" s="57" t="s">
        <v>637</v>
      </c>
      <c r="B637" s="4" t="s">
        <v>102</v>
      </c>
      <c r="C637" s="4" t="s">
        <v>638</v>
      </c>
      <c r="D637" s="161" t="s">
        <v>659</v>
      </c>
      <c r="E637" s="4" t="s">
        <v>639</v>
      </c>
      <c r="F637" s="161" t="s">
        <v>660</v>
      </c>
      <c r="G637" s="4" t="s">
        <v>105</v>
      </c>
      <c r="H637" s="4" t="s">
        <v>106</v>
      </c>
      <c r="I637" s="52"/>
      <c r="J637" s="52"/>
      <c r="K637" s="52"/>
    </row>
    <row r="638" spans="1:11" ht="12.75">
      <c r="A638" s="59" t="s">
        <v>379</v>
      </c>
      <c r="B638" s="56"/>
      <c r="C638" s="56" t="s">
        <v>108</v>
      </c>
      <c r="D638" s="56" t="s">
        <v>110</v>
      </c>
      <c r="E638" s="56" t="s">
        <v>108</v>
      </c>
      <c r="F638" s="56" t="s">
        <v>110</v>
      </c>
      <c r="G638" s="56"/>
      <c r="H638" s="56"/>
      <c r="I638" s="52"/>
      <c r="J638" s="52"/>
      <c r="K638" s="52"/>
    </row>
    <row r="639" spans="1:11" ht="12.75">
      <c r="A639" s="1" t="s">
        <v>178</v>
      </c>
      <c r="B639" s="85">
        <f>SUM(C639,E639,G639,H639)</f>
        <v>510</v>
      </c>
      <c r="C639" s="86">
        <v>167</v>
      </c>
      <c r="D639" s="23">
        <v>167</v>
      </c>
      <c r="E639" s="86">
        <v>171</v>
      </c>
      <c r="F639" s="23">
        <v>171</v>
      </c>
      <c r="G639" s="23">
        <v>0</v>
      </c>
      <c r="H639" s="23">
        <v>172</v>
      </c>
      <c r="I639" s="52"/>
      <c r="J639" s="52"/>
      <c r="K639" s="52"/>
    </row>
    <row r="640" spans="1:11" ht="12.75">
      <c r="A640" s="80" t="s">
        <v>384</v>
      </c>
      <c r="B640" s="85">
        <f>SUM(C640,E640,G640,H640)</f>
        <v>510</v>
      </c>
      <c r="C640" s="147">
        <v>167</v>
      </c>
      <c r="D640" s="160">
        <v>167</v>
      </c>
      <c r="E640" s="147">
        <v>171</v>
      </c>
      <c r="F640" s="160">
        <v>171</v>
      </c>
      <c r="G640" s="160">
        <v>0</v>
      </c>
      <c r="H640" s="160">
        <v>172</v>
      </c>
      <c r="I640" s="52"/>
      <c r="J640" s="52"/>
      <c r="K640" s="52"/>
    </row>
    <row r="641" spans="1:12" ht="12.75">
      <c r="A641" s="36"/>
      <c r="B641" s="100"/>
      <c r="C641" s="101"/>
      <c r="D641" s="99"/>
      <c r="E641" s="99"/>
      <c r="F641" s="99"/>
      <c r="G641" s="113"/>
      <c r="H641" s="52"/>
      <c r="I641" s="52"/>
      <c r="J641" s="52"/>
      <c r="K641" s="52"/>
      <c r="L641" s="52"/>
    </row>
    <row r="642" spans="1:12" ht="54" customHeight="1">
      <c r="A642" s="57" t="s">
        <v>640</v>
      </c>
      <c r="B642" s="4" t="s">
        <v>102</v>
      </c>
      <c r="C642" s="4" t="s">
        <v>641</v>
      </c>
      <c r="D642" s="161" t="s">
        <v>658</v>
      </c>
      <c r="E642" s="4" t="s">
        <v>105</v>
      </c>
      <c r="F642" s="4" t="s">
        <v>106</v>
      </c>
      <c r="G642" s="113"/>
      <c r="H642" s="52"/>
      <c r="I642" s="52"/>
      <c r="J642" s="52"/>
      <c r="K642" s="52"/>
      <c r="L642" s="52"/>
    </row>
    <row r="643" spans="1:12" ht="12.75">
      <c r="A643" s="59" t="s">
        <v>107</v>
      </c>
      <c r="B643" s="56"/>
      <c r="C643" s="56" t="s">
        <v>108</v>
      </c>
      <c r="D643" s="56" t="s">
        <v>110</v>
      </c>
      <c r="E643" s="56"/>
      <c r="F643" s="56"/>
      <c r="G643" s="113"/>
      <c r="H643" s="52"/>
      <c r="I643" s="52"/>
      <c r="J643" s="52"/>
      <c r="K643" s="52"/>
      <c r="L643" s="52"/>
    </row>
    <row r="644" spans="1:12" ht="12.75">
      <c r="A644" s="1" t="s">
        <v>178</v>
      </c>
      <c r="B644" s="85">
        <f>SUM(C644,E644,F644)</f>
        <v>255</v>
      </c>
      <c r="C644" s="86">
        <v>180</v>
      </c>
      <c r="D644" s="23">
        <v>180</v>
      </c>
      <c r="E644" s="23">
        <v>1</v>
      </c>
      <c r="F644" s="23">
        <v>74</v>
      </c>
      <c r="G644" s="113"/>
      <c r="H644" s="52"/>
      <c r="I644" s="52"/>
      <c r="J644" s="52"/>
      <c r="K644" s="52"/>
      <c r="L644" s="52"/>
    </row>
    <row r="645" spans="1:12" ht="12.75">
      <c r="A645" s="80" t="s">
        <v>384</v>
      </c>
      <c r="B645" s="85">
        <v>255</v>
      </c>
      <c r="C645" s="88">
        <v>180</v>
      </c>
      <c r="D645" s="38">
        <f>SUM(D644)</f>
        <v>180</v>
      </c>
      <c r="E645" s="38">
        <f>SUM(E644)</f>
        <v>1</v>
      </c>
      <c r="F645" s="22">
        <f>SUM(F644)</f>
        <v>74</v>
      </c>
      <c r="G645" s="113"/>
      <c r="H645" s="91"/>
      <c r="I645" s="91"/>
      <c r="J645" s="52"/>
      <c r="K645" s="52"/>
      <c r="L645" s="52"/>
    </row>
    <row r="646" spans="1:12" ht="12.75">
      <c r="A646" s="52"/>
      <c r="B646" s="91"/>
      <c r="C646" s="91"/>
      <c r="D646" s="91"/>
      <c r="E646" s="52"/>
      <c r="F646" s="52"/>
      <c r="G646" s="113"/>
      <c r="H646" s="91"/>
      <c r="I646" s="91"/>
      <c r="J646" s="52"/>
      <c r="K646" s="52"/>
      <c r="L646" s="52"/>
    </row>
    <row r="647" spans="1:12" ht="51.75" customHeight="1">
      <c r="A647" s="57" t="s">
        <v>642</v>
      </c>
      <c r="B647" s="4" t="s">
        <v>102</v>
      </c>
      <c r="C647" s="4" t="s">
        <v>643</v>
      </c>
      <c r="D647" s="4" t="s">
        <v>643</v>
      </c>
      <c r="E647" s="161" t="s">
        <v>657</v>
      </c>
      <c r="F647" s="4" t="s">
        <v>643</v>
      </c>
      <c r="G647" s="4" t="s">
        <v>105</v>
      </c>
      <c r="H647" s="4" t="s">
        <v>106</v>
      </c>
      <c r="I647" s="91"/>
      <c r="J647" s="52"/>
      <c r="K647" s="52"/>
      <c r="L647" s="52"/>
    </row>
    <row r="648" spans="1:14" ht="12.75">
      <c r="A648" s="59" t="s">
        <v>107</v>
      </c>
      <c r="B648" s="56"/>
      <c r="C648" s="56" t="s">
        <v>108</v>
      </c>
      <c r="D648" s="56" t="s">
        <v>109</v>
      </c>
      <c r="E648" s="56" t="s">
        <v>110</v>
      </c>
      <c r="F648" s="56" t="s">
        <v>111</v>
      </c>
      <c r="G648" s="56"/>
      <c r="H648" s="56"/>
      <c r="I648" s="91"/>
      <c r="J648" s="52"/>
      <c r="K648" s="52"/>
      <c r="L648" s="52"/>
      <c r="M648" s="49"/>
      <c r="N648" s="49"/>
    </row>
    <row r="649" spans="1:14" ht="12.75">
      <c r="A649" s="1" t="s">
        <v>300</v>
      </c>
      <c r="B649" s="85">
        <f>SUM(C649,G649,H649)</f>
        <v>372</v>
      </c>
      <c r="C649" s="86">
        <f>SUM(D649,E649,F649)</f>
        <v>341</v>
      </c>
      <c r="D649" s="23">
        <v>127</v>
      </c>
      <c r="E649" s="23">
        <v>174</v>
      </c>
      <c r="F649" s="23">
        <v>40</v>
      </c>
      <c r="G649" s="23">
        <v>0</v>
      </c>
      <c r="H649" s="23">
        <v>31</v>
      </c>
      <c r="I649" s="91"/>
      <c r="J649" s="47"/>
      <c r="K649" s="47"/>
      <c r="L649" s="47"/>
      <c r="M649" s="49"/>
      <c r="N649" s="49"/>
    </row>
    <row r="650" spans="1:14" ht="12.75">
      <c r="A650" s="1" t="s">
        <v>301</v>
      </c>
      <c r="B650" s="85">
        <f>SUM(C650,G650,H650)</f>
        <v>322</v>
      </c>
      <c r="C650" s="86">
        <f>SUM(D650,E650,F650)</f>
        <v>292</v>
      </c>
      <c r="D650" s="23">
        <v>111</v>
      </c>
      <c r="E650" s="23">
        <v>141</v>
      </c>
      <c r="F650" s="23">
        <v>40</v>
      </c>
      <c r="G650" s="23">
        <v>1</v>
      </c>
      <c r="H650" s="23">
        <v>29</v>
      </c>
      <c r="I650" s="91"/>
      <c r="J650" s="47"/>
      <c r="K650" s="47"/>
      <c r="L650" s="47"/>
      <c r="M650" s="49"/>
      <c r="N650" s="49"/>
    </row>
    <row r="651" spans="1:14" ht="12.75">
      <c r="A651" s="1" t="s">
        <v>302</v>
      </c>
      <c r="B651" s="85">
        <f>SUM(C651,G651,H651)</f>
        <v>375</v>
      </c>
      <c r="C651" s="86">
        <f>SUM(D651,E651,F651)</f>
        <v>335</v>
      </c>
      <c r="D651" s="23">
        <v>134</v>
      </c>
      <c r="E651" s="23">
        <v>157</v>
      </c>
      <c r="F651" s="23">
        <v>44</v>
      </c>
      <c r="G651" s="23">
        <v>0</v>
      </c>
      <c r="H651" s="23">
        <v>40</v>
      </c>
      <c r="I651" s="91"/>
      <c r="J651" s="47"/>
      <c r="K651" s="47"/>
      <c r="L651" s="47"/>
      <c r="M651" s="49"/>
      <c r="N651" s="49"/>
    </row>
    <row r="652" spans="1:14" ht="12.75">
      <c r="A652" s="80" t="s">
        <v>384</v>
      </c>
      <c r="B652" s="85">
        <f aca="true" t="shared" si="64" ref="B652:H652">SUM(B649:B651)</f>
        <v>1069</v>
      </c>
      <c r="C652" s="38">
        <f t="shared" si="64"/>
        <v>968</v>
      </c>
      <c r="D652" s="38">
        <f t="shared" si="64"/>
        <v>372</v>
      </c>
      <c r="E652" s="38">
        <f t="shared" si="64"/>
        <v>472</v>
      </c>
      <c r="F652" s="90">
        <f t="shared" si="64"/>
        <v>124</v>
      </c>
      <c r="G652" s="38">
        <f t="shared" si="64"/>
        <v>1</v>
      </c>
      <c r="H652" s="22">
        <f t="shared" si="64"/>
        <v>100</v>
      </c>
      <c r="I652" s="91"/>
      <c r="J652" s="52"/>
      <c r="K652" s="52"/>
      <c r="L652" s="52"/>
      <c r="M652" s="49"/>
      <c r="N652" s="49"/>
    </row>
    <row r="653" spans="1:12" ht="12.75">
      <c r="A653" s="52"/>
      <c r="B653" s="52"/>
      <c r="C653" s="52"/>
      <c r="D653" s="52"/>
      <c r="E653" s="52"/>
      <c r="F653" s="52"/>
      <c r="G653" s="113"/>
      <c r="H653" s="91"/>
      <c r="I653" s="91"/>
      <c r="J653" s="52"/>
      <c r="K653" s="52"/>
      <c r="L653" s="52"/>
    </row>
    <row r="654" spans="1:13" ht="56.25" customHeight="1">
      <c r="A654" s="57" t="s">
        <v>644</v>
      </c>
      <c r="B654" s="4" t="s">
        <v>102</v>
      </c>
      <c r="C654" s="4" t="s">
        <v>645</v>
      </c>
      <c r="D654" s="161" t="s">
        <v>655</v>
      </c>
      <c r="E654" s="4" t="s">
        <v>646</v>
      </c>
      <c r="F654" s="161" t="s">
        <v>656</v>
      </c>
      <c r="G654" s="4" t="s">
        <v>646</v>
      </c>
      <c r="H654" s="4" t="s">
        <v>105</v>
      </c>
      <c r="I654" s="4" t="s">
        <v>106</v>
      </c>
      <c r="J654" s="91"/>
      <c r="K654" s="52"/>
      <c r="L654" s="52"/>
      <c r="M654" s="52"/>
    </row>
    <row r="655" spans="1:16" ht="12.75">
      <c r="A655" s="59" t="s">
        <v>379</v>
      </c>
      <c r="B655" s="56"/>
      <c r="C655" s="56" t="s">
        <v>108</v>
      </c>
      <c r="D655" s="56" t="s">
        <v>109</v>
      </c>
      <c r="E655" s="56" t="s">
        <v>108</v>
      </c>
      <c r="F655" s="56" t="s">
        <v>110</v>
      </c>
      <c r="G655" s="56" t="s">
        <v>111</v>
      </c>
      <c r="H655" s="56"/>
      <c r="I655" s="56"/>
      <c r="J655" s="91"/>
      <c r="K655" s="52"/>
      <c r="L655" s="52"/>
      <c r="M655" s="52"/>
      <c r="N655" s="49"/>
      <c r="O655" s="49"/>
      <c r="P655" s="49"/>
    </row>
    <row r="656" spans="1:16" ht="12.75">
      <c r="A656" s="1" t="s">
        <v>300</v>
      </c>
      <c r="B656" s="85">
        <f>SUM(C656,E656,H656,I656)</f>
        <v>744</v>
      </c>
      <c r="C656" s="86">
        <v>226</v>
      </c>
      <c r="D656" s="105">
        <v>226</v>
      </c>
      <c r="E656" s="86">
        <f>SUM(F656,G656)</f>
        <v>303</v>
      </c>
      <c r="F656" s="105">
        <v>253</v>
      </c>
      <c r="G656" s="105">
        <v>50</v>
      </c>
      <c r="H656" s="105">
        <v>0</v>
      </c>
      <c r="I656" s="105">
        <v>215</v>
      </c>
      <c r="J656" s="91"/>
      <c r="K656" s="47"/>
      <c r="L656" s="47"/>
      <c r="M656" s="47"/>
      <c r="N656" s="47"/>
      <c r="O656" s="47"/>
      <c r="P656" s="49"/>
    </row>
    <row r="657" spans="1:16" ht="12.75">
      <c r="A657" s="1" t="s">
        <v>301</v>
      </c>
      <c r="B657" s="85">
        <f>SUM(C657,E657,H657,I657)</f>
        <v>644</v>
      </c>
      <c r="C657" s="86">
        <v>190</v>
      </c>
      <c r="D657" s="105">
        <v>190</v>
      </c>
      <c r="E657" s="86">
        <f>SUM(F657,G657)</f>
        <v>250</v>
      </c>
      <c r="F657" s="105">
        <v>207</v>
      </c>
      <c r="G657" s="105">
        <v>43</v>
      </c>
      <c r="H657" s="105">
        <v>2</v>
      </c>
      <c r="I657" s="105">
        <v>202</v>
      </c>
      <c r="J657" s="91"/>
      <c r="K657" s="47"/>
      <c r="L657" s="47"/>
      <c r="M657" s="47"/>
      <c r="N657" s="47"/>
      <c r="O657" s="47"/>
      <c r="P657" s="49"/>
    </row>
    <row r="658" spans="1:16" ht="12.75">
      <c r="A658" s="1" t="s">
        <v>302</v>
      </c>
      <c r="B658" s="85">
        <f>SUM(C658,E658,H658,I658)</f>
        <v>750</v>
      </c>
      <c r="C658" s="86">
        <v>236</v>
      </c>
      <c r="D658" s="105">
        <v>236</v>
      </c>
      <c r="E658" s="86">
        <f>SUM(F658,G658)</f>
        <v>293</v>
      </c>
      <c r="F658" s="105">
        <v>238</v>
      </c>
      <c r="G658" s="105">
        <v>55</v>
      </c>
      <c r="H658" s="105">
        <v>2</v>
      </c>
      <c r="I658" s="105">
        <v>219</v>
      </c>
      <c r="J658" s="91"/>
      <c r="K658" s="47"/>
      <c r="L658" s="47"/>
      <c r="M658" s="47"/>
      <c r="N658" s="47"/>
      <c r="O658" s="47"/>
      <c r="P658" s="49"/>
    </row>
    <row r="659" spans="1:16" ht="12.75">
      <c r="A659" s="80" t="s">
        <v>384</v>
      </c>
      <c r="B659" s="85">
        <f aca="true" t="shared" si="65" ref="B659:I659">SUM(B656:B658)</f>
        <v>2138</v>
      </c>
      <c r="C659" s="89">
        <f t="shared" si="65"/>
        <v>652</v>
      </c>
      <c r="D659" s="89">
        <f t="shared" si="65"/>
        <v>652</v>
      </c>
      <c r="E659" s="89">
        <f t="shared" si="65"/>
        <v>846</v>
      </c>
      <c r="F659" s="89">
        <f t="shared" si="65"/>
        <v>698</v>
      </c>
      <c r="G659" s="89">
        <f t="shared" si="65"/>
        <v>148</v>
      </c>
      <c r="H659" s="22">
        <f t="shared" si="65"/>
        <v>4</v>
      </c>
      <c r="I659" s="22">
        <f t="shared" si="65"/>
        <v>636</v>
      </c>
      <c r="J659" s="91"/>
      <c r="K659" s="91"/>
      <c r="L659" s="52"/>
      <c r="M659" s="49"/>
      <c r="N659" s="49"/>
      <c r="O659" s="49"/>
      <c r="P659" s="49"/>
    </row>
    <row r="660" spans="1:13" ht="12.7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</row>
    <row r="661" spans="1:13" ht="12.75">
      <c r="A661" s="52"/>
      <c r="B661" s="52"/>
      <c r="C661" s="52"/>
      <c r="D661" s="52"/>
      <c r="E661" s="52"/>
      <c r="F661" s="52"/>
      <c r="G661" s="52"/>
      <c r="H661" s="52"/>
      <c r="J661" s="52"/>
      <c r="K661" s="52"/>
      <c r="L661" s="52"/>
      <c r="M661" s="52"/>
    </row>
    <row r="662" spans="1:13" ht="12.7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</row>
    <row r="663" spans="1:13" ht="12.7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</row>
    <row r="664" spans="1:13" ht="12.7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</row>
    <row r="665" spans="1:13" ht="12.7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</row>
    <row r="666" spans="1:13" ht="12.7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</row>
    <row r="667" spans="1:13" ht="12.7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</row>
    <row r="668" spans="1:13" ht="12.7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</row>
    <row r="669" spans="1:13" ht="12.7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</row>
    <row r="670" spans="1:13" ht="12.7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</row>
    <row r="671" spans="1:13" ht="12.7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</row>
    <row r="672" spans="1:13" ht="12.7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</row>
    <row r="673" spans="1:13" ht="12.7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</row>
    <row r="674" spans="1:13" ht="12.7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</row>
    <row r="675" spans="1:13" ht="12.7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</row>
    <row r="676" spans="1:13" ht="12.7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</row>
    <row r="677" spans="1:13" ht="12.7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</row>
    <row r="678" spans="1:13" ht="12.7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</row>
    <row r="679" spans="1:13" ht="12.7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</row>
    <row r="680" spans="1:13" ht="12.7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</row>
    <row r="681" spans="1:13" ht="12.7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</row>
    <row r="682" spans="1:13" ht="12.7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</row>
    <row r="683" spans="1:13" ht="12.7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</row>
    <row r="684" spans="1:13" ht="12.7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</row>
    <row r="685" spans="1:13" ht="12.7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</row>
    <row r="686" spans="1:13" ht="12.7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</row>
    <row r="687" spans="1:13" ht="12.7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</row>
    <row r="688" spans="1:13" ht="12.7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</row>
    <row r="689" spans="1:13" ht="12.7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</row>
    <row r="690" spans="1:13" ht="12.7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</row>
    <row r="691" spans="1:13" ht="12.7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</row>
    <row r="692" spans="1:13" ht="12.7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</row>
    <row r="693" spans="1:13" ht="12.7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</row>
    <row r="694" spans="1:13" ht="12.7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</row>
    <row r="695" spans="1:13" ht="12.7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</row>
    <row r="696" spans="5:13" ht="12.75">
      <c r="E696" s="52"/>
      <c r="F696" s="52"/>
      <c r="G696" s="52"/>
      <c r="H696" s="52"/>
      <c r="I696" s="52"/>
      <c r="J696" s="52"/>
      <c r="K696" s="52"/>
      <c r="L696" s="52"/>
      <c r="M696" s="52"/>
    </row>
  </sheetData>
  <sheetProtection/>
  <printOptions/>
  <pageMargins left="0.75" right="0.75" top="0.25" bottom="0.25" header="0.5" footer="0.5"/>
  <pageSetup horizontalDpi="600" verticalDpi="600" orientation="portrait" paperSize="5" r:id="rId1"/>
  <ignoredErrors>
    <ignoredError sqref="C38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4.57421875" style="0" bestFit="1" customWidth="1"/>
    <col min="2" max="10" width="6.57421875" style="0" customWidth="1"/>
  </cols>
  <sheetData>
    <row r="1" spans="1:7" ht="66">
      <c r="A1" s="57" t="s">
        <v>372</v>
      </c>
      <c r="B1" s="4" t="s">
        <v>102</v>
      </c>
      <c r="C1" s="4" t="s">
        <v>373</v>
      </c>
      <c r="D1" s="4" t="s">
        <v>373</v>
      </c>
      <c r="E1" s="161" t="s">
        <v>650</v>
      </c>
      <c r="F1" s="4" t="s">
        <v>105</v>
      </c>
      <c r="G1" s="4" t="s">
        <v>106</v>
      </c>
    </row>
    <row r="2" spans="1:7" ht="12.75">
      <c r="A2" s="59" t="s">
        <v>107</v>
      </c>
      <c r="B2" s="56"/>
      <c r="C2" s="56" t="s">
        <v>108</v>
      </c>
      <c r="D2" s="56" t="s">
        <v>109</v>
      </c>
      <c r="E2" s="56" t="s">
        <v>110</v>
      </c>
      <c r="F2" s="56"/>
      <c r="G2" s="56"/>
    </row>
    <row r="3" spans="1:7" ht="12.75">
      <c r="A3" s="1" t="s">
        <v>374</v>
      </c>
      <c r="B3" s="30">
        <f>SUM(C3,F3,G3)</f>
        <v>229</v>
      </c>
      <c r="C3" s="33">
        <f>SUM(D3,E3)</f>
        <v>201</v>
      </c>
      <c r="D3" s="33">
        <v>90</v>
      </c>
      <c r="E3" s="33">
        <v>111</v>
      </c>
      <c r="F3" s="33">
        <v>6</v>
      </c>
      <c r="G3" s="33">
        <v>22</v>
      </c>
    </row>
    <row r="4" spans="1:7" ht="12.75">
      <c r="A4" s="80" t="s">
        <v>375</v>
      </c>
      <c r="B4" s="22">
        <f>SUM(C4,F4,G4)</f>
        <v>229</v>
      </c>
      <c r="C4" s="156">
        <f>SUM(D4,E4)</f>
        <v>201</v>
      </c>
      <c r="D4" s="156">
        <v>90</v>
      </c>
      <c r="E4" s="156">
        <v>111</v>
      </c>
      <c r="F4" s="156">
        <v>6</v>
      </c>
      <c r="G4" s="156">
        <v>22</v>
      </c>
    </row>
    <row r="6" spans="1:10" ht="59.25" customHeight="1">
      <c r="A6" s="57" t="s">
        <v>376</v>
      </c>
      <c r="B6" s="4" t="s">
        <v>102</v>
      </c>
      <c r="C6" s="4" t="s">
        <v>377</v>
      </c>
      <c r="D6" s="4" t="s">
        <v>377</v>
      </c>
      <c r="E6" s="161" t="s">
        <v>651</v>
      </c>
      <c r="F6" s="4" t="s">
        <v>378</v>
      </c>
      <c r="G6" s="4" t="s">
        <v>378</v>
      </c>
      <c r="H6" s="161" t="s">
        <v>652</v>
      </c>
      <c r="I6" s="4" t="s">
        <v>105</v>
      </c>
      <c r="J6" s="4" t="s">
        <v>106</v>
      </c>
    </row>
    <row r="7" spans="1:10" ht="12.75">
      <c r="A7" s="59" t="s">
        <v>379</v>
      </c>
      <c r="B7" s="56"/>
      <c r="C7" s="56" t="s">
        <v>108</v>
      </c>
      <c r="D7" s="56" t="s">
        <v>109</v>
      </c>
      <c r="E7" s="56" t="s">
        <v>110</v>
      </c>
      <c r="F7" s="56" t="s">
        <v>108</v>
      </c>
      <c r="G7" s="56" t="s">
        <v>109</v>
      </c>
      <c r="H7" s="56" t="s">
        <v>110</v>
      </c>
      <c r="I7" s="56"/>
      <c r="J7" s="56"/>
    </row>
    <row r="8" spans="1:10" ht="12.75">
      <c r="A8" s="1" t="s">
        <v>374</v>
      </c>
      <c r="B8" s="22">
        <f>SUM(C8,F8,I8,J8)</f>
        <v>458</v>
      </c>
      <c r="C8" s="33">
        <f>SUM(D8,E8)</f>
        <v>204</v>
      </c>
      <c r="D8" s="33">
        <v>96</v>
      </c>
      <c r="E8" s="33">
        <v>108</v>
      </c>
      <c r="F8" s="33">
        <f>SUM(G8,H8)</f>
        <v>194</v>
      </c>
      <c r="G8" s="33">
        <v>88</v>
      </c>
      <c r="H8" s="33">
        <v>106</v>
      </c>
      <c r="I8" s="33">
        <v>1</v>
      </c>
      <c r="J8" s="33">
        <v>59</v>
      </c>
    </row>
    <row r="9" spans="1:10" ht="12.75">
      <c r="A9" s="80" t="s">
        <v>375</v>
      </c>
      <c r="B9" s="22">
        <f>SUM(C9,F9,I9,J9)</f>
        <v>458</v>
      </c>
      <c r="C9" s="22">
        <f>SUM(D9,E9)</f>
        <v>204</v>
      </c>
      <c r="D9" s="22">
        <v>96</v>
      </c>
      <c r="E9" s="22">
        <v>108</v>
      </c>
      <c r="F9" s="22">
        <f>SUM(G9,H9)</f>
        <v>194</v>
      </c>
      <c r="G9" s="22">
        <v>88</v>
      </c>
      <c r="H9" s="22">
        <v>106</v>
      </c>
      <c r="I9" s="22">
        <v>1</v>
      </c>
      <c r="J9" s="22">
        <v>59</v>
      </c>
    </row>
    <row r="11" spans="1:5" ht="33.75">
      <c r="A11" s="57" t="s">
        <v>383</v>
      </c>
      <c r="B11" s="4" t="s">
        <v>102</v>
      </c>
      <c r="C11" s="161" t="s">
        <v>653</v>
      </c>
      <c r="D11" s="4" t="s">
        <v>382</v>
      </c>
      <c r="E11" s="4" t="s">
        <v>106</v>
      </c>
    </row>
    <row r="12" spans="1:5" ht="12.75">
      <c r="A12" s="59" t="s">
        <v>107</v>
      </c>
      <c r="B12" s="56"/>
      <c r="C12" s="56"/>
      <c r="D12" s="56"/>
      <c r="E12" s="56"/>
    </row>
    <row r="13" spans="1:5" ht="12.75">
      <c r="A13" s="82" t="s">
        <v>2</v>
      </c>
      <c r="B13" s="22">
        <f>SUM(C13:E13)</f>
        <v>388</v>
      </c>
      <c r="C13" s="33">
        <v>307</v>
      </c>
      <c r="D13" s="33">
        <v>36</v>
      </c>
      <c r="E13" s="33">
        <v>45</v>
      </c>
    </row>
    <row r="14" spans="1:5" ht="12.75">
      <c r="A14" s="82" t="s">
        <v>3</v>
      </c>
      <c r="B14" s="22">
        <f>SUM(C14:E14)</f>
        <v>432</v>
      </c>
      <c r="C14" s="33">
        <v>374</v>
      </c>
      <c r="D14" s="33">
        <v>26</v>
      </c>
      <c r="E14" s="33">
        <v>32</v>
      </c>
    </row>
    <row r="15" spans="1:5" ht="12.75">
      <c r="A15" s="80" t="s">
        <v>384</v>
      </c>
      <c r="B15" s="22">
        <f>SUM(B13:B14)</f>
        <v>820</v>
      </c>
      <c r="C15" s="22">
        <f>SUM(C13:C14)</f>
        <v>681</v>
      </c>
      <c r="D15" s="22">
        <f>SUM(D13:D14)</f>
        <v>62</v>
      </c>
      <c r="E15" s="22">
        <f>SUM(E13:E14)</f>
        <v>77</v>
      </c>
    </row>
    <row r="17" spans="1:5" ht="33.75">
      <c r="A17" s="57" t="s">
        <v>380</v>
      </c>
      <c r="B17" s="4" t="s">
        <v>102</v>
      </c>
      <c r="C17" s="4" t="s">
        <v>381</v>
      </c>
      <c r="D17" s="161" t="s">
        <v>654</v>
      </c>
      <c r="E17" s="4" t="s">
        <v>106</v>
      </c>
    </row>
    <row r="18" spans="1:5" ht="12.75">
      <c r="A18" s="59" t="s">
        <v>107</v>
      </c>
      <c r="B18" s="56"/>
      <c r="C18" s="56"/>
      <c r="D18" s="56"/>
      <c r="E18" s="56"/>
    </row>
    <row r="19" spans="1:5" ht="12.75">
      <c r="A19" s="1" t="s">
        <v>50</v>
      </c>
      <c r="B19" s="156">
        <f>SUM(C19:E19)</f>
        <v>212</v>
      </c>
      <c r="C19" s="33">
        <v>70</v>
      </c>
      <c r="D19" s="33">
        <v>141</v>
      </c>
      <c r="E19" s="33">
        <v>1</v>
      </c>
    </row>
    <row r="20" spans="1:5" ht="12.75">
      <c r="A20" s="80" t="s">
        <v>384</v>
      </c>
      <c r="B20" s="156">
        <f>SUM(C20:E20)</f>
        <v>212</v>
      </c>
      <c r="C20" s="156">
        <v>70</v>
      </c>
      <c r="D20" s="156">
        <v>141</v>
      </c>
      <c r="E20" s="156">
        <v>1</v>
      </c>
    </row>
  </sheetData>
  <sheetProtection/>
  <printOptions/>
  <pageMargins left="0.75" right="0.75" top="1" bottom="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9.57421875" style="0" bestFit="1" customWidth="1"/>
    <col min="2" max="4" width="6.00390625" style="0" bestFit="1" customWidth="1"/>
    <col min="5" max="5" width="5.00390625" style="0" bestFit="1" customWidth="1"/>
    <col min="6" max="6" width="18.28125" style="0" customWidth="1"/>
    <col min="7" max="8" width="6.00390625" style="0" bestFit="1" customWidth="1"/>
    <col min="9" max="10" width="5.00390625" style="0" bestFit="1" customWidth="1"/>
  </cols>
  <sheetData>
    <row r="1" spans="1:10" ht="12.75">
      <c r="A1" s="202" t="s">
        <v>119</v>
      </c>
      <c r="B1" s="202"/>
      <c r="C1" s="202"/>
      <c r="D1" s="202"/>
      <c r="E1" s="202"/>
      <c r="F1" s="203" t="s">
        <v>128</v>
      </c>
      <c r="G1" s="203"/>
      <c r="H1" s="203"/>
      <c r="I1" s="203"/>
      <c r="J1" s="203"/>
    </row>
    <row r="2" spans="1:10" ht="52.5" customHeight="1">
      <c r="A2" s="28" t="s">
        <v>120</v>
      </c>
      <c r="B2" s="27" t="s">
        <v>102</v>
      </c>
      <c r="C2" s="19" t="s">
        <v>121</v>
      </c>
      <c r="D2" s="165" t="s">
        <v>777</v>
      </c>
      <c r="E2" s="21" t="s">
        <v>106</v>
      </c>
      <c r="F2" s="17" t="s">
        <v>120</v>
      </c>
      <c r="G2" s="27" t="s">
        <v>102</v>
      </c>
      <c r="H2" s="165" t="s">
        <v>778</v>
      </c>
      <c r="I2" s="20" t="s">
        <v>122</v>
      </c>
      <c r="J2" s="21" t="s">
        <v>106</v>
      </c>
    </row>
    <row r="3" spans="1:10" ht="12.75">
      <c r="A3" s="1" t="s">
        <v>0</v>
      </c>
      <c r="B3" s="22">
        <f aca="true" t="shared" si="0" ref="B3:B32">SUM(C3:E3)</f>
        <v>363</v>
      </c>
      <c r="C3" s="29">
        <v>161</v>
      </c>
      <c r="D3" s="29">
        <v>181</v>
      </c>
      <c r="E3" s="29">
        <v>21</v>
      </c>
      <c r="F3" s="1" t="s">
        <v>0</v>
      </c>
      <c r="G3" s="22">
        <f aca="true" t="shared" si="1" ref="G3:G9">SUM(H3:J3)</f>
        <v>363</v>
      </c>
      <c r="H3" s="33">
        <v>268</v>
      </c>
      <c r="I3" s="33">
        <v>60</v>
      </c>
      <c r="J3" s="33">
        <v>35</v>
      </c>
    </row>
    <row r="4" spans="1:10" ht="12.75">
      <c r="A4" s="1" t="s">
        <v>1</v>
      </c>
      <c r="B4" s="22">
        <f t="shared" si="0"/>
        <v>472</v>
      </c>
      <c r="C4" s="29">
        <v>191</v>
      </c>
      <c r="D4" s="29">
        <v>258</v>
      </c>
      <c r="E4" s="29">
        <v>23</v>
      </c>
      <c r="F4" s="1" t="s">
        <v>1</v>
      </c>
      <c r="G4" s="22">
        <f t="shared" si="1"/>
        <v>472</v>
      </c>
      <c r="H4" s="33">
        <v>347</v>
      </c>
      <c r="I4" s="33">
        <v>85</v>
      </c>
      <c r="J4" s="33">
        <v>40</v>
      </c>
    </row>
    <row r="5" spans="1:10" ht="12.75">
      <c r="A5" s="1" t="s">
        <v>2</v>
      </c>
      <c r="B5" s="22">
        <f t="shared" si="0"/>
        <v>388</v>
      </c>
      <c r="C5" s="29">
        <v>161</v>
      </c>
      <c r="D5" s="29">
        <v>194</v>
      </c>
      <c r="E5" s="29">
        <v>33</v>
      </c>
      <c r="F5" s="1" t="s">
        <v>2</v>
      </c>
      <c r="G5" s="22">
        <f t="shared" si="1"/>
        <v>388</v>
      </c>
      <c r="H5" s="33">
        <v>272</v>
      </c>
      <c r="I5" s="33">
        <v>79</v>
      </c>
      <c r="J5" s="33">
        <v>37</v>
      </c>
    </row>
    <row r="6" spans="1:10" ht="12.75">
      <c r="A6" s="1" t="s">
        <v>3</v>
      </c>
      <c r="B6" s="22">
        <f t="shared" si="0"/>
        <v>432</v>
      </c>
      <c r="C6" s="29">
        <v>179</v>
      </c>
      <c r="D6" s="29">
        <v>240</v>
      </c>
      <c r="E6" s="29">
        <v>13</v>
      </c>
      <c r="F6" s="1" t="s">
        <v>3</v>
      </c>
      <c r="G6" s="22">
        <f t="shared" si="1"/>
        <v>432</v>
      </c>
      <c r="H6" s="33">
        <v>334</v>
      </c>
      <c r="I6" s="33">
        <v>69</v>
      </c>
      <c r="J6" s="33">
        <v>29</v>
      </c>
    </row>
    <row r="7" spans="1:10" ht="12.75">
      <c r="A7" s="1" t="s">
        <v>4</v>
      </c>
      <c r="B7" s="22">
        <f t="shared" si="0"/>
        <v>216</v>
      </c>
      <c r="C7" s="29">
        <v>89</v>
      </c>
      <c r="D7" s="29">
        <v>126</v>
      </c>
      <c r="E7" s="29">
        <v>1</v>
      </c>
      <c r="F7" s="1" t="s">
        <v>4</v>
      </c>
      <c r="G7" s="22">
        <f t="shared" si="1"/>
        <v>216</v>
      </c>
      <c r="H7" s="33">
        <v>162</v>
      </c>
      <c r="I7" s="33">
        <v>44</v>
      </c>
      <c r="J7" s="33">
        <v>10</v>
      </c>
    </row>
    <row r="8" spans="1:10" ht="12.75">
      <c r="A8" s="1" t="s">
        <v>5</v>
      </c>
      <c r="B8" s="22">
        <f t="shared" si="0"/>
        <v>328</v>
      </c>
      <c r="C8" s="29">
        <v>113</v>
      </c>
      <c r="D8" s="29">
        <v>196</v>
      </c>
      <c r="E8" s="29">
        <v>19</v>
      </c>
      <c r="F8" s="1" t="s">
        <v>5</v>
      </c>
      <c r="G8" s="22">
        <f t="shared" si="1"/>
        <v>328</v>
      </c>
      <c r="H8" s="33">
        <v>224</v>
      </c>
      <c r="I8" s="33">
        <v>64</v>
      </c>
      <c r="J8" s="33">
        <v>40</v>
      </c>
    </row>
    <row r="9" spans="1:10" ht="12.75">
      <c r="A9" s="1" t="s">
        <v>6</v>
      </c>
      <c r="B9" s="22">
        <f t="shared" si="0"/>
        <v>453</v>
      </c>
      <c r="C9" s="29">
        <v>152</v>
      </c>
      <c r="D9" s="29">
        <v>245</v>
      </c>
      <c r="E9" s="29">
        <v>56</v>
      </c>
      <c r="F9" s="1" t="s">
        <v>6</v>
      </c>
      <c r="G9" s="22">
        <f t="shared" si="1"/>
        <v>453</v>
      </c>
      <c r="H9" s="33">
        <v>321</v>
      </c>
      <c r="I9" s="33">
        <v>66</v>
      </c>
      <c r="J9" s="33">
        <v>66</v>
      </c>
    </row>
    <row r="10" spans="1:10" ht="12.75">
      <c r="A10" s="1" t="s">
        <v>7</v>
      </c>
      <c r="B10" s="22">
        <f t="shared" si="0"/>
        <v>405</v>
      </c>
      <c r="C10" s="29">
        <v>117</v>
      </c>
      <c r="D10" s="29">
        <v>276</v>
      </c>
      <c r="E10" s="29">
        <v>12</v>
      </c>
      <c r="F10" s="1" t="s">
        <v>7</v>
      </c>
      <c r="G10" s="22">
        <f aca="true" t="shared" si="2" ref="G10:G73">SUM(H10:J10)</f>
        <v>405</v>
      </c>
      <c r="H10" s="33">
        <v>281</v>
      </c>
      <c r="I10" s="33">
        <v>97</v>
      </c>
      <c r="J10" s="33">
        <v>27</v>
      </c>
    </row>
    <row r="11" spans="1:10" ht="12.75">
      <c r="A11" s="1" t="s">
        <v>8</v>
      </c>
      <c r="B11" s="22">
        <f t="shared" si="0"/>
        <v>369</v>
      </c>
      <c r="C11" s="29">
        <v>135</v>
      </c>
      <c r="D11" s="29">
        <v>209</v>
      </c>
      <c r="E11" s="29">
        <v>25</v>
      </c>
      <c r="F11" s="1" t="s">
        <v>8</v>
      </c>
      <c r="G11" s="22">
        <f t="shared" si="2"/>
        <v>369</v>
      </c>
      <c r="H11" s="33">
        <v>260</v>
      </c>
      <c r="I11" s="33">
        <v>70</v>
      </c>
      <c r="J11" s="33">
        <v>39</v>
      </c>
    </row>
    <row r="12" spans="1:10" ht="12.75">
      <c r="A12" s="1" t="s">
        <v>9</v>
      </c>
      <c r="B12" s="22">
        <f t="shared" si="0"/>
        <v>387</v>
      </c>
      <c r="C12" s="29">
        <v>176</v>
      </c>
      <c r="D12" s="29">
        <v>186</v>
      </c>
      <c r="E12" s="29">
        <v>25</v>
      </c>
      <c r="F12" s="1" t="s">
        <v>9</v>
      </c>
      <c r="G12" s="22">
        <f t="shared" si="2"/>
        <v>387</v>
      </c>
      <c r="H12" s="33">
        <v>301</v>
      </c>
      <c r="I12" s="33">
        <v>56</v>
      </c>
      <c r="J12" s="33">
        <v>30</v>
      </c>
    </row>
    <row r="13" spans="1:10" ht="12.75">
      <c r="A13" s="1" t="s">
        <v>10</v>
      </c>
      <c r="B13" s="22">
        <f t="shared" si="0"/>
        <v>289</v>
      </c>
      <c r="C13" s="29">
        <v>110</v>
      </c>
      <c r="D13" s="29">
        <v>161</v>
      </c>
      <c r="E13" s="29">
        <v>18</v>
      </c>
      <c r="F13" s="1" t="s">
        <v>10</v>
      </c>
      <c r="G13" s="22">
        <f t="shared" si="2"/>
        <v>289</v>
      </c>
      <c r="H13" s="33">
        <v>205</v>
      </c>
      <c r="I13" s="33">
        <v>58</v>
      </c>
      <c r="J13" s="33">
        <v>26</v>
      </c>
    </row>
    <row r="14" spans="1:10" ht="12.75">
      <c r="A14" s="1" t="s">
        <v>11</v>
      </c>
      <c r="B14" s="22">
        <f t="shared" si="0"/>
        <v>328</v>
      </c>
      <c r="C14" s="29">
        <v>116</v>
      </c>
      <c r="D14" s="29">
        <v>185</v>
      </c>
      <c r="E14" s="29">
        <v>27</v>
      </c>
      <c r="F14" s="1" t="s">
        <v>11</v>
      </c>
      <c r="G14" s="22">
        <f t="shared" si="2"/>
        <v>328</v>
      </c>
      <c r="H14" s="33">
        <v>225</v>
      </c>
      <c r="I14" s="33">
        <v>65</v>
      </c>
      <c r="J14" s="33">
        <v>38</v>
      </c>
    </row>
    <row r="15" spans="1:10" ht="12.75">
      <c r="A15" s="1" t="s">
        <v>12</v>
      </c>
      <c r="B15" s="22">
        <f t="shared" si="0"/>
        <v>71</v>
      </c>
      <c r="C15" s="29">
        <v>16</v>
      </c>
      <c r="D15" s="29">
        <v>48</v>
      </c>
      <c r="E15" s="29">
        <v>7</v>
      </c>
      <c r="F15" s="1" t="s">
        <v>12</v>
      </c>
      <c r="G15" s="22">
        <f t="shared" si="2"/>
        <v>71</v>
      </c>
      <c r="H15" s="33">
        <v>52</v>
      </c>
      <c r="I15" s="33">
        <v>14</v>
      </c>
      <c r="J15" s="33">
        <v>5</v>
      </c>
    </row>
    <row r="16" spans="1:10" ht="12.75">
      <c r="A16" s="1" t="s">
        <v>13</v>
      </c>
      <c r="B16" s="22">
        <f t="shared" si="0"/>
        <v>200</v>
      </c>
      <c r="C16" s="29">
        <v>82</v>
      </c>
      <c r="D16" s="29">
        <v>114</v>
      </c>
      <c r="E16" s="29">
        <v>4</v>
      </c>
      <c r="F16" s="1" t="s">
        <v>13</v>
      </c>
      <c r="G16" s="22">
        <f t="shared" si="2"/>
        <v>200</v>
      </c>
      <c r="H16" s="33">
        <v>155</v>
      </c>
      <c r="I16" s="33">
        <v>38</v>
      </c>
      <c r="J16" s="33">
        <v>7</v>
      </c>
    </row>
    <row r="17" spans="1:10" ht="12.75">
      <c r="A17" s="1" t="s">
        <v>14</v>
      </c>
      <c r="B17" s="22">
        <f t="shared" si="0"/>
        <v>273</v>
      </c>
      <c r="C17" s="29">
        <v>85</v>
      </c>
      <c r="D17" s="29">
        <v>181</v>
      </c>
      <c r="E17" s="29">
        <v>7</v>
      </c>
      <c r="F17" s="1" t="s">
        <v>14</v>
      </c>
      <c r="G17" s="22">
        <f t="shared" si="2"/>
        <v>273</v>
      </c>
      <c r="H17" s="33">
        <v>200</v>
      </c>
      <c r="I17" s="33">
        <v>47</v>
      </c>
      <c r="J17" s="33">
        <v>26</v>
      </c>
    </row>
    <row r="18" spans="1:10" ht="12.75">
      <c r="A18" s="1" t="s">
        <v>15</v>
      </c>
      <c r="B18" s="22">
        <f t="shared" si="0"/>
        <v>142</v>
      </c>
      <c r="C18" s="29">
        <v>77</v>
      </c>
      <c r="D18" s="29">
        <v>62</v>
      </c>
      <c r="E18" s="29">
        <v>3</v>
      </c>
      <c r="F18" s="1" t="s">
        <v>15</v>
      </c>
      <c r="G18" s="22">
        <f t="shared" si="2"/>
        <v>142</v>
      </c>
      <c r="H18" s="33">
        <v>110</v>
      </c>
      <c r="I18" s="33">
        <v>23</v>
      </c>
      <c r="J18" s="33">
        <v>9</v>
      </c>
    </row>
    <row r="19" spans="1:10" ht="12.75">
      <c r="A19" s="1" t="s">
        <v>16</v>
      </c>
      <c r="B19" s="22">
        <f t="shared" si="0"/>
        <v>193</v>
      </c>
      <c r="C19" s="29">
        <v>86</v>
      </c>
      <c r="D19" s="29">
        <v>73</v>
      </c>
      <c r="E19" s="29">
        <v>34</v>
      </c>
      <c r="F19" s="1" t="s">
        <v>16</v>
      </c>
      <c r="G19" s="22">
        <f t="shared" si="2"/>
        <v>193</v>
      </c>
      <c r="H19" s="33">
        <v>124</v>
      </c>
      <c r="I19" s="33">
        <v>30</v>
      </c>
      <c r="J19" s="33">
        <v>39</v>
      </c>
    </row>
    <row r="20" spans="1:10" ht="12.75">
      <c r="A20" s="1" t="s">
        <v>17</v>
      </c>
      <c r="B20" s="22">
        <f t="shared" si="0"/>
        <v>86</v>
      </c>
      <c r="C20" s="29">
        <v>49</v>
      </c>
      <c r="D20" s="29">
        <v>25</v>
      </c>
      <c r="E20" s="29">
        <v>12</v>
      </c>
      <c r="F20" s="1" t="s">
        <v>17</v>
      </c>
      <c r="G20" s="22">
        <f t="shared" si="2"/>
        <v>86</v>
      </c>
      <c r="H20" s="33">
        <v>60</v>
      </c>
      <c r="I20" s="33">
        <v>12</v>
      </c>
      <c r="J20" s="33">
        <v>14</v>
      </c>
    </row>
    <row r="21" spans="1:10" ht="12.75">
      <c r="A21" s="1" t="s">
        <v>18</v>
      </c>
      <c r="B21" s="22">
        <f t="shared" si="0"/>
        <v>193</v>
      </c>
      <c r="C21" s="29">
        <v>119</v>
      </c>
      <c r="D21" s="29">
        <v>67</v>
      </c>
      <c r="E21" s="29">
        <v>7</v>
      </c>
      <c r="F21" s="1" t="s">
        <v>18</v>
      </c>
      <c r="G21" s="22">
        <f t="shared" si="2"/>
        <v>193</v>
      </c>
      <c r="H21" s="33">
        <v>141</v>
      </c>
      <c r="I21" s="33">
        <v>31</v>
      </c>
      <c r="J21" s="33">
        <v>21</v>
      </c>
    </row>
    <row r="22" spans="1:10" ht="12.75">
      <c r="A22" s="1" t="s">
        <v>19</v>
      </c>
      <c r="B22" s="22">
        <f t="shared" si="0"/>
        <v>215</v>
      </c>
      <c r="C22" s="29">
        <v>114</v>
      </c>
      <c r="D22" s="29">
        <v>89</v>
      </c>
      <c r="E22" s="29">
        <v>12</v>
      </c>
      <c r="F22" s="1" t="s">
        <v>19</v>
      </c>
      <c r="G22" s="22">
        <f t="shared" si="2"/>
        <v>215</v>
      </c>
      <c r="H22" s="33">
        <v>168</v>
      </c>
      <c r="I22" s="33">
        <v>33</v>
      </c>
      <c r="J22" s="33">
        <v>14</v>
      </c>
    </row>
    <row r="23" spans="1:10" ht="12.75">
      <c r="A23" s="1" t="s">
        <v>20</v>
      </c>
      <c r="B23" s="22">
        <f t="shared" si="0"/>
        <v>181</v>
      </c>
      <c r="C23" s="29">
        <v>91</v>
      </c>
      <c r="D23" s="29">
        <v>79</v>
      </c>
      <c r="E23" s="29">
        <v>11</v>
      </c>
      <c r="F23" s="1" t="s">
        <v>20</v>
      </c>
      <c r="G23" s="22">
        <f t="shared" si="2"/>
        <v>181</v>
      </c>
      <c r="H23" s="33">
        <v>133</v>
      </c>
      <c r="I23" s="33">
        <v>32</v>
      </c>
      <c r="J23" s="33">
        <v>16</v>
      </c>
    </row>
    <row r="24" spans="1:10" ht="12.75">
      <c r="A24" s="1" t="s">
        <v>21</v>
      </c>
      <c r="B24" s="22">
        <f t="shared" si="0"/>
        <v>155</v>
      </c>
      <c r="C24" s="29">
        <v>80</v>
      </c>
      <c r="D24" s="29">
        <v>63</v>
      </c>
      <c r="E24" s="29">
        <v>12</v>
      </c>
      <c r="F24" s="1" t="s">
        <v>21</v>
      </c>
      <c r="G24" s="22">
        <f t="shared" si="2"/>
        <v>155</v>
      </c>
      <c r="H24" s="33">
        <v>120</v>
      </c>
      <c r="I24" s="33">
        <v>19</v>
      </c>
      <c r="J24" s="33">
        <v>16</v>
      </c>
    </row>
    <row r="25" spans="1:10" ht="12.75">
      <c r="A25" s="1" t="s">
        <v>22</v>
      </c>
      <c r="B25" s="22">
        <f t="shared" si="0"/>
        <v>388</v>
      </c>
      <c r="C25" s="29">
        <v>197</v>
      </c>
      <c r="D25" s="29">
        <v>170</v>
      </c>
      <c r="E25" s="29">
        <v>21</v>
      </c>
      <c r="F25" s="1" t="s">
        <v>22</v>
      </c>
      <c r="G25" s="22">
        <f t="shared" si="2"/>
        <v>388</v>
      </c>
      <c r="H25" s="33">
        <v>288</v>
      </c>
      <c r="I25" s="33">
        <v>59</v>
      </c>
      <c r="J25" s="33">
        <v>41</v>
      </c>
    </row>
    <row r="26" spans="1:10" ht="12.75">
      <c r="A26" s="1" t="s">
        <v>23</v>
      </c>
      <c r="B26" s="22">
        <f t="shared" si="0"/>
        <v>70</v>
      </c>
      <c r="C26" s="29">
        <v>32</v>
      </c>
      <c r="D26" s="29">
        <v>27</v>
      </c>
      <c r="E26" s="29">
        <v>11</v>
      </c>
      <c r="F26" s="1" t="s">
        <v>23</v>
      </c>
      <c r="G26" s="22">
        <f t="shared" si="2"/>
        <v>70</v>
      </c>
      <c r="H26" s="33">
        <v>50</v>
      </c>
      <c r="I26" s="33">
        <v>8</v>
      </c>
      <c r="J26" s="33">
        <v>12</v>
      </c>
    </row>
    <row r="27" spans="1:10" ht="12.75">
      <c r="A27" s="1" t="s">
        <v>24</v>
      </c>
      <c r="B27" s="22">
        <f t="shared" si="0"/>
        <v>156</v>
      </c>
      <c r="C27" s="29">
        <v>89</v>
      </c>
      <c r="D27" s="29">
        <v>60</v>
      </c>
      <c r="E27" s="29">
        <v>7</v>
      </c>
      <c r="F27" s="1" t="s">
        <v>24</v>
      </c>
      <c r="G27" s="22">
        <f t="shared" si="2"/>
        <v>156</v>
      </c>
      <c r="H27" s="33">
        <v>120</v>
      </c>
      <c r="I27" s="33">
        <v>29</v>
      </c>
      <c r="J27" s="33">
        <v>7</v>
      </c>
    </row>
    <row r="28" spans="1:10" ht="12.75">
      <c r="A28" s="1" t="s">
        <v>25</v>
      </c>
      <c r="B28" s="22">
        <f t="shared" si="0"/>
        <v>229</v>
      </c>
      <c r="C28" s="29">
        <v>126</v>
      </c>
      <c r="D28" s="29">
        <v>94</v>
      </c>
      <c r="E28" s="29">
        <v>9</v>
      </c>
      <c r="F28" s="1" t="s">
        <v>25</v>
      </c>
      <c r="G28" s="22">
        <f t="shared" si="2"/>
        <v>229</v>
      </c>
      <c r="H28" s="33">
        <v>181</v>
      </c>
      <c r="I28" s="33">
        <v>35</v>
      </c>
      <c r="J28" s="33">
        <v>13</v>
      </c>
    </row>
    <row r="29" spans="1:10" ht="12.75">
      <c r="A29" s="1" t="s">
        <v>26</v>
      </c>
      <c r="B29" s="22">
        <f t="shared" si="0"/>
        <v>119</v>
      </c>
      <c r="C29" s="29">
        <v>63</v>
      </c>
      <c r="D29" s="29">
        <v>45</v>
      </c>
      <c r="E29" s="29">
        <v>11</v>
      </c>
      <c r="F29" s="1" t="s">
        <v>26</v>
      </c>
      <c r="G29" s="22">
        <f t="shared" si="2"/>
        <v>119</v>
      </c>
      <c r="H29" s="33">
        <v>94</v>
      </c>
      <c r="I29" s="33">
        <v>14</v>
      </c>
      <c r="J29" s="33">
        <v>11</v>
      </c>
    </row>
    <row r="30" spans="1:10" ht="12.75">
      <c r="A30" s="1" t="s">
        <v>27</v>
      </c>
      <c r="B30" s="22">
        <f t="shared" si="0"/>
        <v>116</v>
      </c>
      <c r="C30" s="29">
        <v>71</v>
      </c>
      <c r="D30" s="29">
        <v>40</v>
      </c>
      <c r="E30" s="29">
        <v>5</v>
      </c>
      <c r="F30" s="1" t="s">
        <v>27</v>
      </c>
      <c r="G30" s="22">
        <f t="shared" si="2"/>
        <v>116</v>
      </c>
      <c r="H30" s="33">
        <v>98</v>
      </c>
      <c r="I30" s="33">
        <v>12</v>
      </c>
      <c r="J30" s="33">
        <v>6</v>
      </c>
    </row>
    <row r="31" spans="1:10" ht="12.75">
      <c r="A31" s="1" t="s">
        <v>28</v>
      </c>
      <c r="B31" s="22">
        <f t="shared" si="0"/>
        <v>153</v>
      </c>
      <c r="C31" s="29">
        <v>96</v>
      </c>
      <c r="D31" s="29">
        <v>52</v>
      </c>
      <c r="E31" s="29">
        <v>5</v>
      </c>
      <c r="F31" s="1" t="s">
        <v>28</v>
      </c>
      <c r="G31" s="22">
        <f t="shared" si="2"/>
        <v>153</v>
      </c>
      <c r="H31" s="33">
        <v>119</v>
      </c>
      <c r="I31" s="33">
        <v>22</v>
      </c>
      <c r="J31" s="33">
        <v>12</v>
      </c>
    </row>
    <row r="32" spans="1:10" ht="12.75">
      <c r="A32" s="1" t="s">
        <v>29</v>
      </c>
      <c r="B32" s="22">
        <f t="shared" si="0"/>
        <v>313</v>
      </c>
      <c r="C32" s="29">
        <v>115</v>
      </c>
      <c r="D32" s="29">
        <v>191</v>
      </c>
      <c r="E32" s="29">
        <v>7</v>
      </c>
      <c r="F32" s="1" t="s">
        <v>29</v>
      </c>
      <c r="G32" s="22">
        <f t="shared" si="2"/>
        <v>313</v>
      </c>
      <c r="H32" s="33">
        <v>228</v>
      </c>
      <c r="I32" s="33">
        <v>65</v>
      </c>
      <c r="J32" s="33">
        <v>20</v>
      </c>
    </row>
    <row r="33" spans="1:10" ht="12.75">
      <c r="A33" s="1" t="s">
        <v>30</v>
      </c>
      <c r="B33" s="22">
        <f aca="true" t="shared" si="3" ref="B33:B96">SUM(C33:E33)</f>
        <v>466</v>
      </c>
      <c r="C33" s="29">
        <v>174</v>
      </c>
      <c r="D33" s="29">
        <v>277</v>
      </c>
      <c r="E33" s="29">
        <v>15</v>
      </c>
      <c r="F33" s="1" t="s">
        <v>30</v>
      </c>
      <c r="G33" s="22">
        <f t="shared" si="2"/>
        <v>466</v>
      </c>
      <c r="H33" s="33">
        <v>346</v>
      </c>
      <c r="I33" s="33">
        <v>88</v>
      </c>
      <c r="J33" s="33">
        <v>32</v>
      </c>
    </row>
    <row r="34" spans="1:10" ht="12.75">
      <c r="A34" s="1" t="s">
        <v>31</v>
      </c>
      <c r="B34" s="22">
        <f t="shared" si="3"/>
        <v>368</v>
      </c>
      <c r="C34" s="29">
        <v>111</v>
      </c>
      <c r="D34" s="29">
        <v>201</v>
      </c>
      <c r="E34" s="29">
        <v>56</v>
      </c>
      <c r="F34" s="1" t="s">
        <v>31</v>
      </c>
      <c r="G34" s="22">
        <f t="shared" si="2"/>
        <v>368</v>
      </c>
      <c r="H34" s="33">
        <v>244</v>
      </c>
      <c r="I34" s="33">
        <v>55</v>
      </c>
      <c r="J34" s="33">
        <v>69</v>
      </c>
    </row>
    <row r="35" spans="1:10" ht="12.75">
      <c r="A35" s="1" t="s">
        <v>32</v>
      </c>
      <c r="B35" s="22">
        <f t="shared" si="3"/>
        <v>229</v>
      </c>
      <c r="C35" s="29">
        <v>95</v>
      </c>
      <c r="D35" s="29">
        <v>103</v>
      </c>
      <c r="E35" s="29">
        <v>31</v>
      </c>
      <c r="F35" s="1" t="s">
        <v>32</v>
      </c>
      <c r="G35" s="22">
        <f t="shared" si="2"/>
        <v>229</v>
      </c>
      <c r="H35" s="33">
        <v>159</v>
      </c>
      <c r="I35" s="33">
        <v>28</v>
      </c>
      <c r="J35" s="33">
        <v>42</v>
      </c>
    </row>
    <row r="36" spans="1:10" ht="12.75">
      <c r="A36" s="1" t="s">
        <v>33</v>
      </c>
      <c r="B36" s="22">
        <f t="shared" si="3"/>
        <v>240</v>
      </c>
      <c r="C36" s="29">
        <v>95</v>
      </c>
      <c r="D36" s="29">
        <v>116</v>
      </c>
      <c r="E36" s="29">
        <v>29</v>
      </c>
      <c r="F36" s="1" t="s">
        <v>33</v>
      </c>
      <c r="G36" s="22">
        <f t="shared" si="2"/>
        <v>240</v>
      </c>
      <c r="H36" s="33">
        <v>165</v>
      </c>
      <c r="I36" s="33">
        <v>37</v>
      </c>
      <c r="J36" s="33">
        <v>38</v>
      </c>
    </row>
    <row r="37" spans="1:10" ht="12.75">
      <c r="A37" s="1" t="s">
        <v>34</v>
      </c>
      <c r="B37" s="22">
        <f t="shared" si="3"/>
        <v>400</v>
      </c>
      <c r="C37" s="29">
        <v>178</v>
      </c>
      <c r="D37" s="29">
        <v>194</v>
      </c>
      <c r="E37" s="29">
        <v>28</v>
      </c>
      <c r="F37" s="24" t="s">
        <v>34</v>
      </c>
      <c r="G37" s="22">
        <f t="shared" si="2"/>
        <v>400</v>
      </c>
      <c r="H37" s="33">
        <v>290</v>
      </c>
      <c r="I37" s="33">
        <v>69</v>
      </c>
      <c r="J37" s="33">
        <v>41</v>
      </c>
    </row>
    <row r="38" spans="1:10" ht="12.75">
      <c r="A38" s="1" t="s">
        <v>123</v>
      </c>
      <c r="B38" s="22">
        <f t="shared" si="3"/>
        <v>142</v>
      </c>
      <c r="C38" s="29">
        <v>56</v>
      </c>
      <c r="D38" s="29">
        <v>77</v>
      </c>
      <c r="E38" s="29">
        <v>9</v>
      </c>
      <c r="F38" s="1" t="s">
        <v>123</v>
      </c>
      <c r="G38" s="22">
        <f t="shared" si="2"/>
        <v>142</v>
      </c>
      <c r="H38" s="33">
        <v>117</v>
      </c>
      <c r="I38" s="33">
        <v>18</v>
      </c>
      <c r="J38" s="33">
        <v>7</v>
      </c>
    </row>
    <row r="39" spans="1:10" ht="12.75">
      <c r="A39" s="1" t="s">
        <v>124</v>
      </c>
      <c r="B39" s="22">
        <f t="shared" si="3"/>
        <v>64</v>
      </c>
      <c r="C39" s="29">
        <v>16</v>
      </c>
      <c r="D39" s="29">
        <v>46</v>
      </c>
      <c r="E39" s="29">
        <v>2</v>
      </c>
      <c r="F39" s="31" t="s">
        <v>127</v>
      </c>
      <c r="G39" s="22">
        <f t="shared" si="2"/>
        <v>64</v>
      </c>
      <c r="H39" s="33">
        <v>48</v>
      </c>
      <c r="I39" s="33">
        <v>14</v>
      </c>
      <c r="J39" s="33">
        <v>2</v>
      </c>
    </row>
    <row r="40" spans="1:10" ht="12.75">
      <c r="A40" s="1" t="s">
        <v>37</v>
      </c>
      <c r="B40" s="22">
        <f t="shared" si="3"/>
        <v>266</v>
      </c>
      <c r="C40" s="29">
        <v>109</v>
      </c>
      <c r="D40" s="29">
        <v>137</v>
      </c>
      <c r="E40" s="29">
        <v>20</v>
      </c>
      <c r="F40" s="1" t="s">
        <v>37</v>
      </c>
      <c r="G40" s="22">
        <f t="shared" si="2"/>
        <v>266</v>
      </c>
      <c r="H40" s="33">
        <v>191</v>
      </c>
      <c r="I40" s="33">
        <v>53</v>
      </c>
      <c r="J40" s="33">
        <v>22</v>
      </c>
    </row>
    <row r="41" spans="1:10" ht="12.75">
      <c r="A41" s="1" t="s">
        <v>38</v>
      </c>
      <c r="B41" s="22">
        <f t="shared" si="3"/>
        <v>207</v>
      </c>
      <c r="C41" s="29">
        <v>88</v>
      </c>
      <c r="D41" s="29">
        <v>112</v>
      </c>
      <c r="E41" s="29">
        <v>7</v>
      </c>
      <c r="F41" s="1" t="s">
        <v>38</v>
      </c>
      <c r="G41" s="22">
        <f t="shared" si="2"/>
        <v>207</v>
      </c>
      <c r="H41" s="33">
        <v>156</v>
      </c>
      <c r="I41" s="33">
        <v>39</v>
      </c>
      <c r="J41" s="33">
        <v>12</v>
      </c>
    </row>
    <row r="42" spans="1:10" ht="12.75">
      <c r="A42" s="1" t="s">
        <v>39</v>
      </c>
      <c r="B42" s="22">
        <f t="shared" si="3"/>
        <v>160</v>
      </c>
      <c r="C42" s="29">
        <v>65</v>
      </c>
      <c r="D42" s="29">
        <v>86</v>
      </c>
      <c r="E42" s="29">
        <v>9</v>
      </c>
      <c r="F42" s="1" t="s">
        <v>39</v>
      </c>
      <c r="G42" s="22">
        <f t="shared" si="2"/>
        <v>160</v>
      </c>
      <c r="H42" s="33">
        <v>123</v>
      </c>
      <c r="I42" s="33">
        <v>26</v>
      </c>
      <c r="J42" s="33">
        <v>11</v>
      </c>
    </row>
    <row r="43" spans="1:10" ht="12.75">
      <c r="A43" s="1" t="s">
        <v>40</v>
      </c>
      <c r="B43" s="22">
        <f t="shared" si="3"/>
        <v>17</v>
      </c>
      <c r="C43" s="29">
        <v>4</v>
      </c>
      <c r="D43" s="29">
        <v>13</v>
      </c>
      <c r="E43" s="29">
        <v>0</v>
      </c>
      <c r="F43" s="1" t="s">
        <v>40</v>
      </c>
      <c r="G43" s="22">
        <f t="shared" si="2"/>
        <v>17</v>
      </c>
      <c r="H43" s="33">
        <v>14</v>
      </c>
      <c r="I43" s="33">
        <v>3</v>
      </c>
      <c r="J43" s="33">
        <v>0</v>
      </c>
    </row>
    <row r="44" spans="1:10" ht="12.75">
      <c r="A44" s="1" t="s">
        <v>41</v>
      </c>
      <c r="B44" s="22">
        <f t="shared" si="3"/>
        <v>348</v>
      </c>
      <c r="C44" s="29">
        <v>134</v>
      </c>
      <c r="D44" s="29">
        <v>201</v>
      </c>
      <c r="E44" s="29">
        <v>13</v>
      </c>
      <c r="F44" s="1" t="s">
        <v>41</v>
      </c>
      <c r="G44" s="22">
        <f t="shared" si="2"/>
        <v>348</v>
      </c>
      <c r="H44" s="33">
        <v>231</v>
      </c>
      <c r="I44" s="33">
        <v>93</v>
      </c>
      <c r="J44" s="33">
        <v>24</v>
      </c>
    </row>
    <row r="45" spans="1:10" ht="12.75">
      <c r="A45" s="1" t="s">
        <v>42</v>
      </c>
      <c r="B45" s="22">
        <f t="shared" si="3"/>
        <v>331</v>
      </c>
      <c r="C45" s="29">
        <v>103</v>
      </c>
      <c r="D45" s="29">
        <v>215</v>
      </c>
      <c r="E45" s="29">
        <v>13</v>
      </c>
      <c r="F45" s="1" t="s">
        <v>42</v>
      </c>
      <c r="G45" s="22">
        <f t="shared" si="2"/>
        <v>331</v>
      </c>
      <c r="H45" s="33">
        <v>240</v>
      </c>
      <c r="I45" s="33">
        <v>71</v>
      </c>
      <c r="J45" s="33">
        <v>20</v>
      </c>
    </row>
    <row r="46" spans="1:10" ht="12.75">
      <c r="A46" s="1" t="s">
        <v>43</v>
      </c>
      <c r="B46" s="22">
        <f t="shared" si="3"/>
        <v>116</v>
      </c>
      <c r="C46" s="29">
        <v>57</v>
      </c>
      <c r="D46" s="29">
        <v>57</v>
      </c>
      <c r="E46" s="29">
        <v>2</v>
      </c>
      <c r="F46" s="1" t="s">
        <v>43</v>
      </c>
      <c r="G46" s="22">
        <f t="shared" si="2"/>
        <v>116</v>
      </c>
      <c r="H46" s="33">
        <v>92</v>
      </c>
      <c r="I46" s="33">
        <v>18</v>
      </c>
      <c r="J46" s="33">
        <v>6</v>
      </c>
    </row>
    <row r="47" spans="1:10" ht="12.75">
      <c r="A47" s="1" t="s">
        <v>44</v>
      </c>
      <c r="B47" s="22">
        <f t="shared" si="3"/>
        <v>654</v>
      </c>
      <c r="C47" s="29">
        <v>206</v>
      </c>
      <c r="D47" s="29">
        <v>377</v>
      </c>
      <c r="E47" s="29">
        <v>71</v>
      </c>
      <c r="F47" s="1" t="s">
        <v>44</v>
      </c>
      <c r="G47" s="22">
        <f t="shared" si="2"/>
        <v>654</v>
      </c>
      <c r="H47" s="33">
        <v>440</v>
      </c>
      <c r="I47" s="33">
        <v>113</v>
      </c>
      <c r="J47" s="33">
        <v>101</v>
      </c>
    </row>
    <row r="48" spans="1:10" ht="12.75">
      <c r="A48" s="1" t="s">
        <v>45</v>
      </c>
      <c r="B48" s="22">
        <f t="shared" si="3"/>
        <v>295</v>
      </c>
      <c r="C48" s="29">
        <v>152</v>
      </c>
      <c r="D48" s="29">
        <v>135</v>
      </c>
      <c r="E48" s="29">
        <v>8</v>
      </c>
      <c r="F48" s="1" t="s">
        <v>45</v>
      </c>
      <c r="G48" s="22">
        <f t="shared" si="2"/>
        <v>295</v>
      </c>
      <c r="H48" s="33">
        <v>221</v>
      </c>
      <c r="I48" s="33">
        <v>59</v>
      </c>
      <c r="J48" s="33">
        <v>15</v>
      </c>
    </row>
    <row r="49" spans="1:10" ht="12.75">
      <c r="A49" s="1" t="s">
        <v>46</v>
      </c>
      <c r="B49" s="22">
        <f t="shared" si="3"/>
        <v>172</v>
      </c>
      <c r="C49" s="29">
        <v>83</v>
      </c>
      <c r="D49" s="29">
        <v>83</v>
      </c>
      <c r="E49" s="29">
        <v>6</v>
      </c>
      <c r="F49" s="1" t="s">
        <v>46</v>
      </c>
      <c r="G49" s="22">
        <f t="shared" si="2"/>
        <v>172</v>
      </c>
      <c r="H49" s="33">
        <v>132</v>
      </c>
      <c r="I49" s="33">
        <v>28</v>
      </c>
      <c r="J49" s="33">
        <v>12</v>
      </c>
    </row>
    <row r="50" spans="1:10" ht="12.75">
      <c r="A50" s="1" t="s">
        <v>47</v>
      </c>
      <c r="B50" s="22">
        <f t="shared" si="3"/>
        <v>215</v>
      </c>
      <c r="C50" s="29">
        <v>101</v>
      </c>
      <c r="D50" s="29">
        <v>90</v>
      </c>
      <c r="E50" s="29">
        <v>24</v>
      </c>
      <c r="F50" s="1" t="s">
        <v>47</v>
      </c>
      <c r="G50" s="22">
        <f t="shared" si="2"/>
        <v>215</v>
      </c>
      <c r="H50" s="33">
        <v>144</v>
      </c>
      <c r="I50" s="33">
        <v>39</v>
      </c>
      <c r="J50" s="33">
        <v>32</v>
      </c>
    </row>
    <row r="51" spans="1:10" ht="12.75">
      <c r="A51" s="1" t="s">
        <v>48</v>
      </c>
      <c r="B51" s="22">
        <f t="shared" si="3"/>
        <v>369</v>
      </c>
      <c r="C51" s="29">
        <v>157</v>
      </c>
      <c r="D51" s="29">
        <v>201</v>
      </c>
      <c r="E51" s="29">
        <v>11</v>
      </c>
      <c r="F51" s="1" t="s">
        <v>48</v>
      </c>
      <c r="G51" s="22">
        <f t="shared" si="2"/>
        <v>369</v>
      </c>
      <c r="H51" s="33">
        <v>278</v>
      </c>
      <c r="I51" s="33">
        <v>66</v>
      </c>
      <c r="J51" s="33">
        <v>25</v>
      </c>
    </row>
    <row r="52" spans="1:10" ht="12.75">
      <c r="A52" s="1" t="s">
        <v>49</v>
      </c>
      <c r="B52" s="22">
        <f t="shared" si="3"/>
        <v>228</v>
      </c>
      <c r="C52" s="29">
        <v>93</v>
      </c>
      <c r="D52" s="29">
        <v>124</v>
      </c>
      <c r="E52" s="29">
        <v>11</v>
      </c>
      <c r="F52" s="1" t="s">
        <v>49</v>
      </c>
      <c r="G52" s="22">
        <f t="shared" si="2"/>
        <v>228</v>
      </c>
      <c r="H52" s="33">
        <v>169</v>
      </c>
      <c r="I52" s="33">
        <v>42</v>
      </c>
      <c r="J52" s="33">
        <v>17</v>
      </c>
    </row>
    <row r="53" spans="1:10" ht="12.75">
      <c r="A53" s="1" t="s">
        <v>50</v>
      </c>
      <c r="B53" s="22">
        <f t="shared" si="3"/>
        <v>212</v>
      </c>
      <c r="C53" s="29">
        <v>106</v>
      </c>
      <c r="D53" s="29">
        <v>96</v>
      </c>
      <c r="E53" s="29">
        <v>10</v>
      </c>
      <c r="F53" s="1" t="s">
        <v>50</v>
      </c>
      <c r="G53" s="22">
        <f t="shared" si="2"/>
        <v>212</v>
      </c>
      <c r="H53" s="33">
        <v>154</v>
      </c>
      <c r="I53" s="33">
        <v>33</v>
      </c>
      <c r="J53" s="33">
        <v>25</v>
      </c>
    </row>
    <row r="54" spans="1:10" ht="12.75">
      <c r="A54" s="1" t="s">
        <v>51</v>
      </c>
      <c r="B54" s="22">
        <f t="shared" si="3"/>
        <v>215</v>
      </c>
      <c r="C54" s="29">
        <v>91</v>
      </c>
      <c r="D54" s="29">
        <v>117</v>
      </c>
      <c r="E54" s="29">
        <v>7</v>
      </c>
      <c r="F54" s="1" t="s">
        <v>51</v>
      </c>
      <c r="G54" s="22">
        <f t="shared" si="2"/>
        <v>215</v>
      </c>
      <c r="H54" s="33">
        <v>168</v>
      </c>
      <c r="I54" s="33">
        <v>33</v>
      </c>
      <c r="J54" s="33">
        <v>14</v>
      </c>
    </row>
    <row r="55" spans="1:10" ht="12.75">
      <c r="A55" s="1" t="s">
        <v>52</v>
      </c>
      <c r="B55" s="22">
        <f t="shared" si="3"/>
        <v>224</v>
      </c>
      <c r="C55" s="29">
        <v>82</v>
      </c>
      <c r="D55" s="29">
        <v>136</v>
      </c>
      <c r="E55" s="29">
        <v>6</v>
      </c>
      <c r="F55" s="1" t="s">
        <v>52</v>
      </c>
      <c r="G55" s="22">
        <f t="shared" si="2"/>
        <v>224</v>
      </c>
      <c r="H55" s="33">
        <v>171</v>
      </c>
      <c r="I55" s="33">
        <v>44</v>
      </c>
      <c r="J55" s="33">
        <v>9</v>
      </c>
    </row>
    <row r="56" spans="1:10" ht="12.75">
      <c r="A56" s="1" t="s">
        <v>53</v>
      </c>
      <c r="B56" s="22">
        <f t="shared" si="3"/>
        <v>126</v>
      </c>
      <c r="C56" s="29">
        <v>62</v>
      </c>
      <c r="D56" s="29">
        <v>57</v>
      </c>
      <c r="E56" s="29">
        <v>7</v>
      </c>
      <c r="F56" s="1" t="s">
        <v>53</v>
      </c>
      <c r="G56" s="22">
        <f t="shared" si="2"/>
        <v>126</v>
      </c>
      <c r="H56" s="33">
        <v>91</v>
      </c>
      <c r="I56" s="33">
        <v>20</v>
      </c>
      <c r="J56" s="33">
        <v>15</v>
      </c>
    </row>
    <row r="57" spans="1:10" ht="12.75">
      <c r="A57" s="1" t="s">
        <v>54</v>
      </c>
      <c r="B57" s="22">
        <f t="shared" si="3"/>
        <v>239</v>
      </c>
      <c r="C57" s="29">
        <v>97</v>
      </c>
      <c r="D57" s="29">
        <v>127</v>
      </c>
      <c r="E57" s="29">
        <v>15</v>
      </c>
      <c r="F57" s="1" t="s">
        <v>54</v>
      </c>
      <c r="G57" s="22">
        <f t="shared" si="2"/>
        <v>239</v>
      </c>
      <c r="H57" s="33">
        <v>166</v>
      </c>
      <c r="I57" s="33">
        <v>47</v>
      </c>
      <c r="J57" s="33">
        <v>26</v>
      </c>
    </row>
    <row r="58" spans="1:10" ht="12.75">
      <c r="A58" s="1" t="s">
        <v>55</v>
      </c>
      <c r="B58" s="22">
        <f t="shared" si="3"/>
        <v>368</v>
      </c>
      <c r="C58" s="29">
        <v>137</v>
      </c>
      <c r="D58" s="29">
        <v>186</v>
      </c>
      <c r="E58" s="29">
        <v>45</v>
      </c>
      <c r="F58" s="1" t="s">
        <v>55</v>
      </c>
      <c r="G58" s="22">
        <f t="shared" si="2"/>
        <v>368</v>
      </c>
      <c r="H58" s="33">
        <v>268</v>
      </c>
      <c r="I58" s="33">
        <v>48</v>
      </c>
      <c r="J58" s="33">
        <v>52</v>
      </c>
    </row>
    <row r="59" spans="1:10" ht="12.75">
      <c r="A59" s="1" t="s">
        <v>56</v>
      </c>
      <c r="B59" s="22">
        <f t="shared" si="3"/>
        <v>66</v>
      </c>
      <c r="C59" s="29">
        <v>36</v>
      </c>
      <c r="D59" s="29">
        <v>28</v>
      </c>
      <c r="E59" s="29">
        <v>2</v>
      </c>
      <c r="F59" s="1" t="s">
        <v>56</v>
      </c>
      <c r="G59" s="22">
        <f t="shared" si="2"/>
        <v>66</v>
      </c>
      <c r="H59" s="33">
        <v>55</v>
      </c>
      <c r="I59" s="33">
        <v>7</v>
      </c>
      <c r="J59" s="33">
        <v>4</v>
      </c>
    </row>
    <row r="60" spans="1:10" ht="12.75">
      <c r="A60" s="1" t="s">
        <v>57</v>
      </c>
      <c r="B60" s="22">
        <f t="shared" si="3"/>
        <v>278</v>
      </c>
      <c r="C60" s="29">
        <v>126</v>
      </c>
      <c r="D60" s="29">
        <v>143</v>
      </c>
      <c r="E60" s="29">
        <v>9</v>
      </c>
      <c r="F60" s="1" t="s">
        <v>57</v>
      </c>
      <c r="G60" s="22">
        <f t="shared" si="2"/>
        <v>278</v>
      </c>
      <c r="H60" s="33">
        <v>213</v>
      </c>
      <c r="I60" s="33">
        <v>42</v>
      </c>
      <c r="J60" s="33">
        <v>23</v>
      </c>
    </row>
    <row r="61" spans="1:10" ht="12.75">
      <c r="A61" s="1" t="s">
        <v>58</v>
      </c>
      <c r="B61" s="22">
        <f t="shared" si="3"/>
        <v>397</v>
      </c>
      <c r="C61" s="29">
        <v>176</v>
      </c>
      <c r="D61" s="29">
        <v>209</v>
      </c>
      <c r="E61" s="29">
        <v>12</v>
      </c>
      <c r="F61" s="1" t="s">
        <v>58</v>
      </c>
      <c r="G61" s="22">
        <f t="shared" si="2"/>
        <v>397</v>
      </c>
      <c r="H61" s="33">
        <v>301</v>
      </c>
      <c r="I61" s="33">
        <v>62</v>
      </c>
      <c r="J61" s="33">
        <v>34</v>
      </c>
    </row>
    <row r="62" spans="1:10" ht="12.75">
      <c r="A62" s="1" t="s">
        <v>59</v>
      </c>
      <c r="B62" s="22">
        <f t="shared" si="3"/>
        <v>210</v>
      </c>
      <c r="C62" s="29">
        <v>111</v>
      </c>
      <c r="D62" s="29">
        <v>85</v>
      </c>
      <c r="E62" s="29">
        <v>14</v>
      </c>
      <c r="F62" s="1" t="s">
        <v>59</v>
      </c>
      <c r="G62" s="22">
        <f t="shared" si="2"/>
        <v>210</v>
      </c>
      <c r="H62" s="33">
        <v>160</v>
      </c>
      <c r="I62" s="33">
        <v>23</v>
      </c>
      <c r="J62" s="33">
        <v>27</v>
      </c>
    </row>
    <row r="63" spans="1:10" ht="12.75">
      <c r="A63" s="1" t="s">
        <v>60</v>
      </c>
      <c r="B63" s="22">
        <f t="shared" si="3"/>
        <v>161</v>
      </c>
      <c r="C63" s="29">
        <v>80</v>
      </c>
      <c r="D63" s="29">
        <v>62</v>
      </c>
      <c r="E63" s="29">
        <v>19</v>
      </c>
      <c r="F63" s="1" t="s">
        <v>60</v>
      </c>
      <c r="G63" s="22">
        <f t="shared" si="2"/>
        <v>161</v>
      </c>
      <c r="H63" s="33">
        <v>115</v>
      </c>
      <c r="I63" s="33">
        <v>17</v>
      </c>
      <c r="J63" s="33">
        <v>29</v>
      </c>
    </row>
    <row r="64" spans="1:10" ht="12.75">
      <c r="A64" s="1" t="s">
        <v>61</v>
      </c>
      <c r="B64" s="22">
        <f t="shared" si="3"/>
        <v>101</v>
      </c>
      <c r="C64" s="29">
        <v>48</v>
      </c>
      <c r="D64" s="29">
        <v>36</v>
      </c>
      <c r="E64" s="29">
        <v>17</v>
      </c>
      <c r="F64" s="1" t="s">
        <v>61</v>
      </c>
      <c r="G64" s="22">
        <f t="shared" si="2"/>
        <v>101</v>
      </c>
      <c r="H64" s="33">
        <v>64</v>
      </c>
      <c r="I64" s="33">
        <v>18</v>
      </c>
      <c r="J64" s="33">
        <v>19</v>
      </c>
    </row>
    <row r="65" spans="1:10" ht="12.75">
      <c r="A65" s="1" t="s">
        <v>62</v>
      </c>
      <c r="B65" s="22">
        <f t="shared" si="3"/>
        <v>16</v>
      </c>
      <c r="C65" s="29">
        <v>6</v>
      </c>
      <c r="D65" s="29">
        <v>8</v>
      </c>
      <c r="E65" s="29">
        <v>2</v>
      </c>
      <c r="F65" s="1" t="s">
        <v>62</v>
      </c>
      <c r="G65" s="22">
        <f t="shared" si="2"/>
        <v>16</v>
      </c>
      <c r="H65" s="33">
        <v>12</v>
      </c>
      <c r="I65" s="33">
        <v>2</v>
      </c>
      <c r="J65" s="33">
        <v>2</v>
      </c>
    </row>
    <row r="66" spans="1:10" ht="12.75">
      <c r="A66" s="1" t="s">
        <v>63</v>
      </c>
      <c r="B66" s="22">
        <f t="shared" si="3"/>
        <v>379</v>
      </c>
      <c r="C66" s="29">
        <v>168</v>
      </c>
      <c r="D66" s="29">
        <v>195</v>
      </c>
      <c r="E66" s="29">
        <v>16</v>
      </c>
      <c r="F66" s="1" t="s">
        <v>63</v>
      </c>
      <c r="G66" s="22">
        <f t="shared" si="2"/>
        <v>379</v>
      </c>
      <c r="H66" s="33">
        <v>285</v>
      </c>
      <c r="I66" s="33">
        <v>59</v>
      </c>
      <c r="J66" s="33">
        <v>35</v>
      </c>
    </row>
    <row r="67" spans="1:10" ht="12.75">
      <c r="A67" s="1" t="s">
        <v>64</v>
      </c>
      <c r="B67" s="22">
        <f t="shared" si="3"/>
        <v>347</v>
      </c>
      <c r="C67" s="29">
        <v>142</v>
      </c>
      <c r="D67" s="29">
        <v>187</v>
      </c>
      <c r="E67" s="29">
        <v>18</v>
      </c>
      <c r="F67" s="1" t="s">
        <v>64</v>
      </c>
      <c r="G67" s="22">
        <f t="shared" si="2"/>
        <v>347</v>
      </c>
      <c r="H67" s="33">
        <v>250</v>
      </c>
      <c r="I67" s="33">
        <v>62</v>
      </c>
      <c r="J67" s="33">
        <v>35</v>
      </c>
    </row>
    <row r="68" spans="1:10" ht="12.75">
      <c r="A68" s="1" t="s">
        <v>65</v>
      </c>
      <c r="B68" s="22">
        <f t="shared" si="3"/>
        <v>361</v>
      </c>
      <c r="C68" s="29">
        <v>152</v>
      </c>
      <c r="D68" s="29">
        <v>180</v>
      </c>
      <c r="E68" s="29">
        <v>29</v>
      </c>
      <c r="F68" s="1" t="s">
        <v>65</v>
      </c>
      <c r="G68" s="22">
        <f t="shared" si="2"/>
        <v>361</v>
      </c>
      <c r="H68" s="33">
        <v>251</v>
      </c>
      <c r="I68" s="33">
        <v>63</v>
      </c>
      <c r="J68" s="33">
        <v>47</v>
      </c>
    </row>
    <row r="69" spans="1:10" ht="12.75">
      <c r="A69" s="1" t="s">
        <v>66</v>
      </c>
      <c r="B69" s="22">
        <f t="shared" si="3"/>
        <v>182</v>
      </c>
      <c r="C69" s="29">
        <v>62</v>
      </c>
      <c r="D69" s="29">
        <v>95</v>
      </c>
      <c r="E69" s="29">
        <v>25</v>
      </c>
      <c r="F69" s="1" t="s">
        <v>66</v>
      </c>
      <c r="G69" s="22">
        <f t="shared" si="2"/>
        <v>182</v>
      </c>
      <c r="H69" s="33">
        <v>136</v>
      </c>
      <c r="I69" s="33">
        <v>21</v>
      </c>
      <c r="J69" s="33">
        <v>25</v>
      </c>
    </row>
    <row r="70" spans="1:10" ht="12.75">
      <c r="A70" s="1" t="s">
        <v>67</v>
      </c>
      <c r="B70" s="22">
        <f t="shared" si="3"/>
        <v>278</v>
      </c>
      <c r="C70" s="29">
        <v>114</v>
      </c>
      <c r="D70" s="29">
        <v>142</v>
      </c>
      <c r="E70" s="29">
        <v>22</v>
      </c>
      <c r="F70" s="1" t="s">
        <v>67</v>
      </c>
      <c r="G70" s="22">
        <f t="shared" si="2"/>
        <v>278</v>
      </c>
      <c r="H70" s="33">
        <v>204</v>
      </c>
      <c r="I70" s="33">
        <v>45</v>
      </c>
      <c r="J70" s="33">
        <v>29</v>
      </c>
    </row>
    <row r="71" spans="1:10" ht="12.75">
      <c r="A71" s="1" t="s">
        <v>68</v>
      </c>
      <c r="B71" s="22">
        <f t="shared" si="3"/>
        <v>317</v>
      </c>
      <c r="C71" s="29">
        <v>152</v>
      </c>
      <c r="D71" s="29">
        <v>133</v>
      </c>
      <c r="E71" s="29">
        <v>32</v>
      </c>
      <c r="F71" s="1" t="s">
        <v>68</v>
      </c>
      <c r="G71" s="22">
        <f t="shared" si="2"/>
        <v>317</v>
      </c>
      <c r="H71" s="33">
        <v>218</v>
      </c>
      <c r="I71" s="33">
        <v>49</v>
      </c>
      <c r="J71" s="33">
        <v>50</v>
      </c>
    </row>
    <row r="72" spans="1:10" ht="12.75">
      <c r="A72" s="1" t="s">
        <v>69</v>
      </c>
      <c r="B72" s="22">
        <f t="shared" si="3"/>
        <v>236</v>
      </c>
      <c r="C72" s="29">
        <v>106</v>
      </c>
      <c r="D72" s="29">
        <v>118</v>
      </c>
      <c r="E72" s="29">
        <v>12</v>
      </c>
      <c r="F72" s="1" t="s">
        <v>69</v>
      </c>
      <c r="G72" s="22">
        <f t="shared" si="2"/>
        <v>236</v>
      </c>
      <c r="H72" s="33">
        <v>171</v>
      </c>
      <c r="I72" s="33">
        <v>43</v>
      </c>
      <c r="J72" s="33">
        <v>22</v>
      </c>
    </row>
    <row r="73" spans="1:10" ht="12.75">
      <c r="A73" s="1" t="s">
        <v>70</v>
      </c>
      <c r="B73" s="22">
        <f t="shared" si="3"/>
        <v>138</v>
      </c>
      <c r="C73" s="29">
        <v>67</v>
      </c>
      <c r="D73" s="29">
        <v>64</v>
      </c>
      <c r="E73" s="29">
        <v>7</v>
      </c>
      <c r="F73" s="1" t="s">
        <v>70</v>
      </c>
      <c r="G73" s="22">
        <f t="shared" si="2"/>
        <v>138</v>
      </c>
      <c r="H73" s="33">
        <v>102</v>
      </c>
      <c r="I73" s="33">
        <v>22</v>
      </c>
      <c r="J73" s="33">
        <v>14</v>
      </c>
    </row>
    <row r="74" spans="1:10" ht="12.75">
      <c r="A74" s="1" t="s">
        <v>71</v>
      </c>
      <c r="B74" s="22">
        <f t="shared" si="3"/>
        <v>255</v>
      </c>
      <c r="C74" s="29">
        <v>123</v>
      </c>
      <c r="D74" s="29">
        <v>117</v>
      </c>
      <c r="E74" s="29">
        <v>15</v>
      </c>
      <c r="F74" s="1" t="s">
        <v>71</v>
      </c>
      <c r="G74" s="22">
        <f aca="true" t="shared" si="4" ref="G74:G102">SUM(H74:J74)</f>
        <v>255</v>
      </c>
      <c r="H74" s="33">
        <v>202</v>
      </c>
      <c r="I74" s="33">
        <v>29</v>
      </c>
      <c r="J74" s="33">
        <v>24</v>
      </c>
    </row>
    <row r="75" spans="1:10" ht="12.75">
      <c r="A75" s="1" t="s">
        <v>72</v>
      </c>
      <c r="B75" s="22">
        <f t="shared" si="3"/>
        <v>419</v>
      </c>
      <c r="C75" s="29">
        <v>176</v>
      </c>
      <c r="D75" s="29">
        <v>217</v>
      </c>
      <c r="E75" s="29">
        <v>26</v>
      </c>
      <c r="F75" s="1" t="s">
        <v>72</v>
      </c>
      <c r="G75" s="22">
        <f t="shared" si="4"/>
        <v>419</v>
      </c>
      <c r="H75" s="33">
        <v>296</v>
      </c>
      <c r="I75" s="33">
        <v>80</v>
      </c>
      <c r="J75" s="33">
        <v>43</v>
      </c>
    </row>
    <row r="76" spans="1:10" ht="12.75">
      <c r="A76" s="1" t="s">
        <v>125</v>
      </c>
      <c r="B76" s="22">
        <f t="shared" si="3"/>
        <v>280</v>
      </c>
      <c r="C76" s="29">
        <v>112</v>
      </c>
      <c r="D76" s="29">
        <v>152</v>
      </c>
      <c r="E76" s="29">
        <v>16</v>
      </c>
      <c r="F76" s="1" t="s">
        <v>125</v>
      </c>
      <c r="G76" s="22">
        <f t="shared" si="4"/>
        <v>280</v>
      </c>
      <c r="H76" s="33">
        <v>210</v>
      </c>
      <c r="I76" s="33">
        <v>49</v>
      </c>
      <c r="J76" s="33">
        <v>21</v>
      </c>
    </row>
    <row r="77" spans="1:10" ht="12.75">
      <c r="A77" s="1" t="s">
        <v>74</v>
      </c>
      <c r="B77" s="22">
        <f t="shared" si="3"/>
        <v>296</v>
      </c>
      <c r="C77" s="29">
        <v>112</v>
      </c>
      <c r="D77" s="29">
        <v>173</v>
      </c>
      <c r="E77" s="29">
        <v>11</v>
      </c>
      <c r="F77" s="1" t="s">
        <v>74</v>
      </c>
      <c r="G77" s="22">
        <f t="shared" si="4"/>
        <v>296</v>
      </c>
      <c r="H77" s="33">
        <v>212</v>
      </c>
      <c r="I77" s="33">
        <v>62</v>
      </c>
      <c r="J77" s="33">
        <v>22</v>
      </c>
    </row>
    <row r="78" spans="1:10" ht="12.75">
      <c r="A78" s="1" t="s">
        <v>75</v>
      </c>
      <c r="B78" s="22">
        <f t="shared" si="3"/>
        <v>269</v>
      </c>
      <c r="C78" s="29">
        <v>95</v>
      </c>
      <c r="D78" s="29">
        <v>169</v>
      </c>
      <c r="E78" s="29">
        <v>5</v>
      </c>
      <c r="F78" s="24" t="s">
        <v>75</v>
      </c>
      <c r="G78" s="22">
        <f t="shared" si="4"/>
        <v>269</v>
      </c>
      <c r="H78" s="33">
        <v>194</v>
      </c>
      <c r="I78" s="33">
        <v>61</v>
      </c>
      <c r="J78" s="33">
        <v>14</v>
      </c>
    </row>
    <row r="79" spans="1:10" ht="12.75">
      <c r="A79" s="1" t="s">
        <v>76</v>
      </c>
      <c r="B79" s="22">
        <f t="shared" si="3"/>
        <v>276</v>
      </c>
      <c r="C79" s="29">
        <v>100</v>
      </c>
      <c r="D79" s="29">
        <v>167</v>
      </c>
      <c r="E79" s="29">
        <v>9</v>
      </c>
      <c r="F79" s="1" t="s">
        <v>76</v>
      </c>
      <c r="G79" s="22">
        <f t="shared" si="4"/>
        <v>276</v>
      </c>
      <c r="H79" s="33">
        <v>189</v>
      </c>
      <c r="I79" s="33">
        <v>62</v>
      </c>
      <c r="J79" s="33">
        <v>25</v>
      </c>
    </row>
    <row r="80" spans="1:10" ht="12.75">
      <c r="A80" s="1" t="s">
        <v>77</v>
      </c>
      <c r="B80" s="22">
        <f t="shared" si="3"/>
        <v>266</v>
      </c>
      <c r="C80" s="29">
        <v>91</v>
      </c>
      <c r="D80" s="29">
        <v>167</v>
      </c>
      <c r="E80" s="29">
        <v>8</v>
      </c>
      <c r="F80" s="1" t="s">
        <v>77</v>
      </c>
      <c r="G80" s="22">
        <f t="shared" si="4"/>
        <v>266</v>
      </c>
      <c r="H80" s="33">
        <v>191</v>
      </c>
      <c r="I80" s="33">
        <v>56</v>
      </c>
      <c r="J80" s="33">
        <v>19</v>
      </c>
    </row>
    <row r="81" spans="1:10" ht="12.75">
      <c r="A81" s="1" t="s">
        <v>78</v>
      </c>
      <c r="B81" s="22">
        <f t="shared" si="3"/>
        <v>451</v>
      </c>
      <c r="C81" s="29">
        <v>229</v>
      </c>
      <c r="D81" s="29">
        <v>205</v>
      </c>
      <c r="E81" s="29">
        <v>17</v>
      </c>
      <c r="F81" s="1" t="s">
        <v>78</v>
      </c>
      <c r="G81" s="22">
        <f t="shared" si="4"/>
        <v>451</v>
      </c>
      <c r="H81" s="33">
        <v>355</v>
      </c>
      <c r="I81" s="33">
        <v>66</v>
      </c>
      <c r="J81" s="33">
        <v>30</v>
      </c>
    </row>
    <row r="82" spans="1:10" ht="12.75">
      <c r="A82" s="1" t="s">
        <v>79</v>
      </c>
      <c r="B82" s="22">
        <f t="shared" si="3"/>
        <v>260</v>
      </c>
      <c r="C82" s="29">
        <v>119</v>
      </c>
      <c r="D82" s="29">
        <v>130</v>
      </c>
      <c r="E82" s="29">
        <v>11</v>
      </c>
      <c r="F82" s="1" t="s">
        <v>79</v>
      </c>
      <c r="G82" s="22">
        <f t="shared" si="4"/>
        <v>260</v>
      </c>
      <c r="H82" s="33">
        <v>204</v>
      </c>
      <c r="I82" s="33">
        <v>34</v>
      </c>
      <c r="J82" s="33">
        <v>22</v>
      </c>
    </row>
    <row r="83" spans="1:10" ht="12.75">
      <c r="A83" s="1" t="s">
        <v>80</v>
      </c>
      <c r="B83" s="22">
        <f t="shared" si="3"/>
        <v>392</v>
      </c>
      <c r="C83" s="29">
        <v>177</v>
      </c>
      <c r="D83" s="29">
        <v>199</v>
      </c>
      <c r="E83" s="29">
        <v>16</v>
      </c>
      <c r="F83" s="1" t="s">
        <v>80</v>
      </c>
      <c r="G83" s="22">
        <f t="shared" si="4"/>
        <v>392</v>
      </c>
      <c r="H83" s="33">
        <v>300</v>
      </c>
      <c r="I83" s="33">
        <v>66</v>
      </c>
      <c r="J83" s="33">
        <v>26</v>
      </c>
    </row>
    <row r="84" spans="1:10" ht="12.75">
      <c r="A84" s="1" t="s">
        <v>81</v>
      </c>
      <c r="B84" s="22">
        <f t="shared" si="3"/>
        <v>491</v>
      </c>
      <c r="C84" s="29">
        <v>221</v>
      </c>
      <c r="D84" s="29">
        <v>254</v>
      </c>
      <c r="E84" s="29">
        <v>16</v>
      </c>
      <c r="F84" s="1" t="s">
        <v>81</v>
      </c>
      <c r="G84" s="22">
        <f t="shared" si="4"/>
        <v>491</v>
      </c>
      <c r="H84" s="33">
        <v>381</v>
      </c>
      <c r="I84" s="33">
        <v>77</v>
      </c>
      <c r="J84" s="33">
        <v>33</v>
      </c>
    </row>
    <row r="85" spans="1:10" ht="12.75">
      <c r="A85" s="1" t="s">
        <v>82</v>
      </c>
      <c r="B85" s="22">
        <f t="shared" si="3"/>
        <v>355</v>
      </c>
      <c r="C85" s="29">
        <v>176</v>
      </c>
      <c r="D85" s="29">
        <v>158</v>
      </c>
      <c r="E85" s="29">
        <v>21</v>
      </c>
      <c r="F85" s="1" t="s">
        <v>82</v>
      </c>
      <c r="G85" s="22">
        <f t="shared" si="4"/>
        <v>355</v>
      </c>
      <c r="H85" s="33">
        <v>276</v>
      </c>
      <c r="I85" s="33">
        <v>49</v>
      </c>
      <c r="J85" s="33">
        <v>30</v>
      </c>
    </row>
    <row r="86" spans="1:10" ht="12.75">
      <c r="A86" s="1" t="s">
        <v>83</v>
      </c>
      <c r="B86" s="22">
        <f t="shared" si="3"/>
        <v>152</v>
      </c>
      <c r="C86" s="29">
        <v>53</v>
      </c>
      <c r="D86" s="29">
        <v>90</v>
      </c>
      <c r="E86" s="29">
        <v>9</v>
      </c>
      <c r="F86" s="1" t="s">
        <v>83</v>
      </c>
      <c r="G86" s="22">
        <f t="shared" si="4"/>
        <v>152</v>
      </c>
      <c r="H86" s="33">
        <v>109</v>
      </c>
      <c r="I86" s="33">
        <v>32</v>
      </c>
      <c r="J86" s="33">
        <v>11</v>
      </c>
    </row>
    <row r="87" spans="1:10" ht="12.75">
      <c r="A87" s="1" t="s">
        <v>84</v>
      </c>
      <c r="B87" s="22">
        <f t="shared" si="3"/>
        <v>381</v>
      </c>
      <c r="C87" s="29">
        <v>162</v>
      </c>
      <c r="D87" s="29">
        <v>209</v>
      </c>
      <c r="E87" s="29">
        <v>10</v>
      </c>
      <c r="F87" s="1" t="s">
        <v>84</v>
      </c>
      <c r="G87" s="22">
        <f t="shared" si="4"/>
        <v>381</v>
      </c>
      <c r="H87" s="33">
        <v>279</v>
      </c>
      <c r="I87" s="33">
        <v>83</v>
      </c>
      <c r="J87" s="33">
        <v>19</v>
      </c>
    </row>
    <row r="88" spans="1:10" ht="12.75">
      <c r="A88" s="1" t="s">
        <v>126</v>
      </c>
      <c r="B88" s="22">
        <f t="shared" si="3"/>
        <v>323</v>
      </c>
      <c r="C88" s="29">
        <v>149</v>
      </c>
      <c r="D88" s="29">
        <v>156</v>
      </c>
      <c r="E88" s="29">
        <v>18</v>
      </c>
      <c r="F88" s="1" t="s">
        <v>126</v>
      </c>
      <c r="G88" s="22">
        <f t="shared" si="4"/>
        <v>323</v>
      </c>
      <c r="H88" s="33">
        <v>238</v>
      </c>
      <c r="I88" s="33">
        <v>55</v>
      </c>
      <c r="J88" s="33">
        <v>30</v>
      </c>
    </row>
    <row r="89" spans="1:10" ht="12.75">
      <c r="A89" s="1" t="s">
        <v>86</v>
      </c>
      <c r="B89" s="22">
        <f t="shared" si="3"/>
        <v>350</v>
      </c>
      <c r="C89" s="29">
        <v>176</v>
      </c>
      <c r="D89" s="29">
        <v>157</v>
      </c>
      <c r="E89" s="29">
        <v>17</v>
      </c>
      <c r="F89" s="1" t="s">
        <v>86</v>
      </c>
      <c r="G89" s="22">
        <f t="shared" si="4"/>
        <v>350</v>
      </c>
      <c r="H89" s="33">
        <v>270</v>
      </c>
      <c r="I89" s="33">
        <v>49</v>
      </c>
      <c r="J89" s="33">
        <v>31</v>
      </c>
    </row>
    <row r="90" spans="1:10" ht="12.75">
      <c r="A90" s="1" t="s">
        <v>87</v>
      </c>
      <c r="B90" s="22">
        <f t="shared" si="3"/>
        <v>298</v>
      </c>
      <c r="C90" s="29">
        <v>123</v>
      </c>
      <c r="D90" s="29">
        <v>163</v>
      </c>
      <c r="E90" s="29">
        <v>12</v>
      </c>
      <c r="F90" s="1" t="s">
        <v>87</v>
      </c>
      <c r="G90" s="22">
        <f t="shared" si="4"/>
        <v>298</v>
      </c>
      <c r="H90" s="33">
        <v>212</v>
      </c>
      <c r="I90" s="33">
        <v>58</v>
      </c>
      <c r="J90" s="33">
        <v>28</v>
      </c>
    </row>
    <row r="91" spans="1:10" ht="12.75">
      <c r="A91" s="1" t="s">
        <v>88</v>
      </c>
      <c r="B91" s="22">
        <f t="shared" si="3"/>
        <v>316</v>
      </c>
      <c r="C91" s="29">
        <v>176</v>
      </c>
      <c r="D91" s="29">
        <v>123</v>
      </c>
      <c r="E91" s="29">
        <v>17</v>
      </c>
      <c r="F91" s="1" t="s">
        <v>88</v>
      </c>
      <c r="G91" s="22">
        <f t="shared" si="4"/>
        <v>316</v>
      </c>
      <c r="H91" s="33">
        <v>245</v>
      </c>
      <c r="I91" s="33">
        <v>39</v>
      </c>
      <c r="J91" s="33">
        <v>32</v>
      </c>
    </row>
    <row r="92" spans="1:10" ht="12.75">
      <c r="A92" s="1" t="s">
        <v>89</v>
      </c>
      <c r="B92" s="22">
        <f t="shared" si="3"/>
        <v>177</v>
      </c>
      <c r="C92" s="29">
        <v>97</v>
      </c>
      <c r="D92" s="29">
        <v>78</v>
      </c>
      <c r="E92" s="29">
        <v>2</v>
      </c>
      <c r="F92" s="1" t="s">
        <v>89</v>
      </c>
      <c r="G92" s="22">
        <f t="shared" si="4"/>
        <v>177</v>
      </c>
      <c r="H92" s="33">
        <v>134</v>
      </c>
      <c r="I92" s="33">
        <v>37</v>
      </c>
      <c r="J92" s="33">
        <v>6</v>
      </c>
    </row>
    <row r="93" spans="1:10" ht="12.75">
      <c r="A93" s="1" t="s">
        <v>90</v>
      </c>
      <c r="B93" s="22">
        <f t="shared" si="3"/>
        <v>147</v>
      </c>
      <c r="C93" s="29">
        <v>71</v>
      </c>
      <c r="D93" s="29">
        <v>75</v>
      </c>
      <c r="E93" s="29">
        <v>1</v>
      </c>
      <c r="F93" s="1" t="s">
        <v>90</v>
      </c>
      <c r="G93" s="22">
        <f t="shared" si="4"/>
        <v>147</v>
      </c>
      <c r="H93" s="33">
        <v>118</v>
      </c>
      <c r="I93" s="33">
        <v>27</v>
      </c>
      <c r="J93" s="33">
        <v>2</v>
      </c>
    </row>
    <row r="94" spans="1:10" ht="12.75">
      <c r="A94" s="1" t="s">
        <v>91</v>
      </c>
      <c r="B94" s="22">
        <f t="shared" si="3"/>
        <v>266</v>
      </c>
      <c r="C94" s="29">
        <v>94</v>
      </c>
      <c r="D94" s="29">
        <v>148</v>
      </c>
      <c r="E94" s="29">
        <v>24</v>
      </c>
      <c r="F94" s="1" t="s">
        <v>91</v>
      </c>
      <c r="G94" s="22">
        <f t="shared" si="4"/>
        <v>266</v>
      </c>
      <c r="H94" s="33">
        <v>187</v>
      </c>
      <c r="I94" s="33">
        <v>44</v>
      </c>
      <c r="J94" s="33">
        <v>35</v>
      </c>
    </row>
    <row r="95" spans="1:10" ht="12.75">
      <c r="A95" s="1" t="s">
        <v>92</v>
      </c>
      <c r="B95" s="22">
        <f t="shared" si="3"/>
        <v>449</v>
      </c>
      <c r="C95" s="29">
        <v>222</v>
      </c>
      <c r="D95" s="29">
        <v>217</v>
      </c>
      <c r="E95" s="29">
        <v>10</v>
      </c>
      <c r="F95" s="1" t="s">
        <v>92</v>
      </c>
      <c r="G95" s="22">
        <f t="shared" si="4"/>
        <v>449</v>
      </c>
      <c r="H95" s="33">
        <v>341</v>
      </c>
      <c r="I95" s="33">
        <v>79</v>
      </c>
      <c r="J95" s="33">
        <v>29</v>
      </c>
    </row>
    <row r="96" spans="1:10" ht="12.75">
      <c r="A96" s="1" t="s">
        <v>93</v>
      </c>
      <c r="B96" s="22">
        <f t="shared" si="3"/>
        <v>333</v>
      </c>
      <c r="C96" s="29">
        <v>137</v>
      </c>
      <c r="D96" s="29">
        <v>186</v>
      </c>
      <c r="E96" s="29">
        <v>10</v>
      </c>
      <c r="F96" s="1" t="s">
        <v>93</v>
      </c>
      <c r="G96" s="22">
        <f t="shared" si="4"/>
        <v>333</v>
      </c>
      <c r="H96" s="33">
        <v>245</v>
      </c>
      <c r="I96" s="33">
        <v>62</v>
      </c>
      <c r="J96" s="33">
        <v>26</v>
      </c>
    </row>
    <row r="97" spans="1:10" ht="12.75">
      <c r="A97" s="1" t="s">
        <v>94</v>
      </c>
      <c r="B97" s="22">
        <f aca="true" t="shared" si="5" ref="B97:B102">SUM(C97:E97)</f>
        <v>346</v>
      </c>
      <c r="C97" s="29">
        <v>147</v>
      </c>
      <c r="D97" s="29">
        <v>178</v>
      </c>
      <c r="E97" s="29">
        <v>21</v>
      </c>
      <c r="F97" s="1" t="s">
        <v>94</v>
      </c>
      <c r="G97" s="22">
        <f t="shared" si="4"/>
        <v>346</v>
      </c>
      <c r="H97" s="33">
        <v>247</v>
      </c>
      <c r="I97" s="33">
        <v>71</v>
      </c>
      <c r="J97" s="33">
        <v>28</v>
      </c>
    </row>
    <row r="98" spans="1:10" ht="12.75">
      <c r="A98" s="1" t="s">
        <v>95</v>
      </c>
      <c r="B98" s="22">
        <f t="shared" si="5"/>
        <v>236</v>
      </c>
      <c r="C98" s="29">
        <v>108</v>
      </c>
      <c r="D98" s="29">
        <v>113</v>
      </c>
      <c r="E98" s="29">
        <v>15</v>
      </c>
      <c r="F98" s="1" t="s">
        <v>95</v>
      </c>
      <c r="G98" s="22">
        <f t="shared" si="4"/>
        <v>236</v>
      </c>
      <c r="H98" s="33">
        <v>184</v>
      </c>
      <c r="I98" s="33">
        <v>35</v>
      </c>
      <c r="J98" s="33">
        <v>17</v>
      </c>
    </row>
    <row r="99" spans="1:10" ht="12.75">
      <c r="A99" s="1" t="s">
        <v>96</v>
      </c>
      <c r="B99" s="22">
        <f t="shared" si="5"/>
        <v>255</v>
      </c>
      <c r="C99" s="29">
        <v>95</v>
      </c>
      <c r="D99" s="29">
        <v>154</v>
      </c>
      <c r="E99" s="29">
        <v>6</v>
      </c>
      <c r="F99" s="1" t="s">
        <v>96</v>
      </c>
      <c r="G99" s="22">
        <f t="shared" si="4"/>
        <v>255</v>
      </c>
      <c r="H99" s="33">
        <v>177</v>
      </c>
      <c r="I99" s="33">
        <v>65</v>
      </c>
      <c r="J99" s="33">
        <v>13</v>
      </c>
    </row>
    <row r="100" spans="1:10" ht="12.75">
      <c r="A100" s="1" t="s">
        <v>97</v>
      </c>
      <c r="B100" s="22">
        <f t="shared" si="5"/>
        <v>372</v>
      </c>
      <c r="C100" s="29">
        <v>136</v>
      </c>
      <c r="D100" s="29">
        <v>222</v>
      </c>
      <c r="E100" s="29">
        <v>14</v>
      </c>
      <c r="F100" s="1" t="s">
        <v>97</v>
      </c>
      <c r="G100" s="22">
        <f t="shared" si="4"/>
        <v>372</v>
      </c>
      <c r="H100" s="33">
        <v>262</v>
      </c>
      <c r="I100" s="33">
        <v>87</v>
      </c>
      <c r="J100" s="33">
        <v>23</v>
      </c>
    </row>
    <row r="101" spans="1:10" ht="12.75">
      <c r="A101" s="1" t="s">
        <v>98</v>
      </c>
      <c r="B101" s="22">
        <f t="shared" si="5"/>
        <v>322</v>
      </c>
      <c r="C101" s="29">
        <v>141</v>
      </c>
      <c r="D101" s="29">
        <v>156</v>
      </c>
      <c r="E101" s="29">
        <v>25</v>
      </c>
      <c r="F101" s="1" t="s">
        <v>98</v>
      </c>
      <c r="G101" s="22">
        <f t="shared" si="4"/>
        <v>322</v>
      </c>
      <c r="H101" s="33">
        <v>216</v>
      </c>
      <c r="I101" s="33">
        <v>69</v>
      </c>
      <c r="J101" s="33">
        <v>37</v>
      </c>
    </row>
    <row r="102" spans="1:10" ht="12.75">
      <c r="A102" s="1" t="s">
        <v>99</v>
      </c>
      <c r="B102" s="22">
        <f t="shared" si="5"/>
        <v>375</v>
      </c>
      <c r="C102" s="29">
        <v>156</v>
      </c>
      <c r="D102" s="29">
        <v>206</v>
      </c>
      <c r="E102" s="29">
        <v>13</v>
      </c>
      <c r="F102" s="1" t="s">
        <v>99</v>
      </c>
      <c r="G102" s="22">
        <f t="shared" si="4"/>
        <v>375</v>
      </c>
      <c r="H102" s="33">
        <v>279</v>
      </c>
      <c r="I102" s="33">
        <v>67</v>
      </c>
      <c r="J102" s="33">
        <v>29</v>
      </c>
    </row>
    <row r="103" spans="1:10" ht="12.75">
      <c r="A103" s="25" t="s">
        <v>108</v>
      </c>
      <c r="B103" s="22">
        <f>SUM(B3:B102)</f>
        <v>26929</v>
      </c>
      <c r="C103" s="167">
        <f>SUM(C3:C102)</f>
        <v>11460</v>
      </c>
      <c r="D103" s="167">
        <f>SUM(D3:D102)</f>
        <v>13925</v>
      </c>
      <c r="E103" s="167">
        <f>SUM(E3:E102)</f>
        <v>1544</v>
      </c>
      <c r="F103" s="167" t="s">
        <v>108</v>
      </c>
      <c r="G103" s="156">
        <f>SUM(G3:G102)</f>
        <v>26929</v>
      </c>
      <c r="H103" s="156">
        <f>SUM(H3:H102)</f>
        <v>19749</v>
      </c>
      <c r="I103" s="156">
        <f>SUM(I3:I102)</f>
        <v>4705</v>
      </c>
      <c r="J103" s="156">
        <f>SUM(J3:J102)</f>
        <v>2475</v>
      </c>
    </row>
    <row r="104" spans="2:5" ht="12.75">
      <c r="B104" s="50"/>
      <c r="C104" s="166"/>
      <c r="D104" s="166"/>
      <c r="E104" s="166"/>
    </row>
    <row r="105" spans="2:5" ht="12.75">
      <c r="B105" s="49"/>
      <c r="C105" s="49"/>
      <c r="D105" s="49"/>
      <c r="E105" s="49"/>
    </row>
  </sheetData>
  <sheetProtection/>
  <mergeCells count="2">
    <mergeCell ref="A1:E1"/>
    <mergeCell ref="F1:J1"/>
  </mergeCells>
  <printOptions/>
  <pageMargins left="0.75" right="0.75" top="0.25" bottom="0.25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bestFit="1" customWidth="1"/>
    <col min="2" max="3" width="6.00390625" style="0" bestFit="1" customWidth="1"/>
    <col min="4" max="4" width="5.00390625" style="0" bestFit="1" customWidth="1"/>
    <col min="5" max="5" width="5.00390625" style="32" bestFit="1" customWidth="1"/>
    <col min="6" max="6" width="19.57421875" style="32" bestFit="1" customWidth="1"/>
    <col min="7" max="7" width="6.00390625" style="32" bestFit="1" customWidth="1"/>
    <col min="8" max="8" width="6.00390625" style="0" bestFit="1" customWidth="1"/>
    <col min="9" max="10" width="5.00390625" style="0" bestFit="1" customWidth="1"/>
  </cols>
  <sheetData>
    <row r="1" spans="1:10" ht="12.75">
      <c r="A1" s="203" t="s">
        <v>129</v>
      </c>
      <c r="B1" s="203"/>
      <c r="C1" s="203"/>
      <c r="D1" s="203"/>
      <c r="E1" s="203"/>
      <c r="F1" s="203" t="s">
        <v>130</v>
      </c>
      <c r="G1" s="203"/>
      <c r="H1" s="203"/>
      <c r="I1" s="203"/>
      <c r="J1" s="203"/>
    </row>
    <row r="2" spans="1:10" ht="52.5">
      <c r="A2" s="17" t="s">
        <v>120</v>
      </c>
      <c r="B2" s="27" t="s">
        <v>102</v>
      </c>
      <c r="C2" s="165" t="s">
        <v>778</v>
      </c>
      <c r="D2" s="20" t="s">
        <v>122</v>
      </c>
      <c r="E2" s="21" t="s">
        <v>106</v>
      </c>
      <c r="F2" s="17" t="s">
        <v>120</v>
      </c>
      <c r="G2" s="18" t="s">
        <v>102</v>
      </c>
      <c r="H2" s="165" t="s">
        <v>778</v>
      </c>
      <c r="I2" s="20" t="s">
        <v>122</v>
      </c>
      <c r="J2" s="21" t="s">
        <v>106</v>
      </c>
    </row>
    <row r="3" spans="1:10" ht="12.75">
      <c r="A3" s="1" t="s">
        <v>0</v>
      </c>
      <c r="B3" s="22">
        <f aca="true" t="shared" si="0" ref="B3:B10">SUM(C3:E3)</f>
        <v>363</v>
      </c>
      <c r="C3" s="33">
        <v>173</v>
      </c>
      <c r="D3" s="33">
        <v>129</v>
      </c>
      <c r="E3" s="33">
        <v>61</v>
      </c>
      <c r="F3" s="1" t="s">
        <v>0</v>
      </c>
      <c r="G3" s="22">
        <f aca="true" t="shared" si="1" ref="G3:G11">SUM(H3:J3)</f>
        <v>363</v>
      </c>
      <c r="H3" s="33">
        <v>206</v>
      </c>
      <c r="I3" s="33">
        <v>101</v>
      </c>
      <c r="J3" s="33">
        <v>56</v>
      </c>
    </row>
    <row r="4" spans="1:10" ht="12.75">
      <c r="A4" s="1" t="s">
        <v>1</v>
      </c>
      <c r="B4" s="22">
        <f t="shared" si="0"/>
        <v>472</v>
      </c>
      <c r="C4" s="33">
        <v>264</v>
      </c>
      <c r="D4" s="33">
        <v>150</v>
      </c>
      <c r="E4" s="33">
        <v>58</v>
      </c>
      <c r="F4" s="1" t="s">
        <v>1</v>
      </c>
      <c r="G4" s="22">
        <f t="shared" si="1"/>
        <v>472</v>
      </c>
      <c r="H4" s="33">
        <v>296</v>
      </c>
      <c r="I4" s="33">
        <v>107</v>
      </c>
      <c r="J4" s="33">
        <v>69</v>
      </c>
    </row>
    <row r="5" spans="1:10" ht="12.75">
      <c r="A5" s="1" t="s">
        <v>2</v>
      </c>
      <c r="B5" s="22">
        <f t="shared" si="0"/>
        <v>388</v>
      </c>
      <c r="C5" s="33">
        <v>211</v>
      </c>
      <c r="D5" s="33">
        <v>126</v>
      </c>
      <c r="E5" s="33">
        <v>51</v>
      </c>
      <c r="F5" s="1" t="s">
        <v>2</v>
      </c>
      <c r="G5" s="22">
        <f t="shared" si="1"/>
        <v>388</v>
      </c>
      <c r="H5" s="33">
        <v>241</v>
      </c>
      <c r="I5" s="33">
        <v>85</v>
      </c>
      <c r="J5" s="33">
        <v>62</v>
      </c>
    </row>
    <row r="6" spans="1:10" ht="12.75">
      <c r="A6" s="1" t="s">
        <v>3</v>
      </c>
      <c r="B6" s="22">
        <f t="shared" si="0"/>
        <v>432</v>
      </c>
      <c r="C6" s="33">
        <v>279</v>
      </c>
      <c r="D6" s="33">
        <v>108</v>
      </c>
      <c r="E6" s="33">
        <v>45</v>
      </c>
      <c r="F6" s="1" t="s">
        <v>3</v>
      </c>
      <c r="G6" s="22">
        <f t="shared" si="1"/>
        <v>432</v>
      </c>
      <c r="H6" s="33">
        <v>295</v>
      </c>
      <c r="I6" s="33">
        <v>86</v>
      </c>
      <c r="J6" s="33">
        <v>51</v>
      </c>
    </row>
    <row r="7" spans="1:10" ht="12.75">
      <c r="A7" s="1" t="s">
        <v>4</v>
      </c>
      <c r="B7" s="22">
        <f t="shared" si="0"/>
        <v>216</v>
      </c>
      <c r="C7" s="33">
        <v>117</v>
      </c>
      <c r="D7" s="33">
        <v>79</v>
      </c>
      <c r="E7" s="33">
        <v>20</v>
      </c>
      <c r="F7" s="1" t="s">
        <v>4</v>
      </c>
      <c r="G7" s="22">
        <f t="shared" si="1"/>
        <v>216</v>
      </c>
      <c r="H7" s="33">
        <v>123</v>
      </c>
      <c r="I7" s="33">
        <v>63</v>
      </c>
      <c r="J7" s="33">
        <v>30</v>
      </c>
    </row>
    <row r="8" spans="1:10" ht="12.75">
      <c r="A8" s="1" t="s">
        <v>5</v>
      </c>
      <c r="B8" s="22">
        <f t="shared" si="0"/>
        <v>328</v>
      </c>
      <c r="C8" s="33">
        <v>140</v>
      </c>
      <c r="D8" s="33">
        <v>127</v>
      </c>
      <c r="E8" s="33">
        <v>61</v>
      </c>
      <c r="F8" s="1" t="s">
        <v>5</v>
      </c>
      <c r="G8" s="22">
        <f t="shared" si="1"/>
        <v>328</v>
      </c>
      <c r="H8" s="33">
        <v>171</v>
      </c>
      <c r="I8" s="33">
        <v>97</v>
      </c>
      <c r="J8" s="33">
        <v>60</v>
      </c>
    </row>
    <row r="9" spans="1:10" ht="12.75">
      <c r="A9" s="1" t="s">
        <v>6</v>
      </c>
      <c r="B9" s="22">
        <f t="shared" si="0"/>
        <v>453</v>
      </c>
      <c r="C9" s="33">
        <v>221</v>
      </c>
      <c r="D9" s="33">
        <v>151</v>
      </c>
      <c r="E9" s="33">
        <v>81</v>
      </c>
      <c r="F9" s="1" t="s">
        <v>6</v>
      </c>
      <c r="G9" s="22">
        <f t="shared" si="1"/>
        <v>453</v>
      </c>
      <c r="H9" s="33">
        <v>263</v>
      </c>
      <c r="I9" s="33">
        <v>106</v>
      </c>
      <c r="J9" s="33">
        <v>84</v>
      </c>
    </row>
    <row r="10" spans="1:10" ht="12.75">
      <c r="A10" s="1" t="s">
        <v>7</v>
      </c>
      <c r="B10" s="22">
        <f t="shared" si="0"/>
        <v>405</v>
      </c>
      <c r="C10" s="33">
        <v>195</v>
      </c>
      <c r="D10" s="33">
        <v>162</v>
      </c>
      <c r="E10" s="33">
        <v>48</v>
      </c>
      <c r="F10" s="1" t="s">
        <v>7</v>
      </c>
      <c r="G10" s="22">
        <f t="shared" si="1"/>
        <v>405</v>
      </c>
      <c r="H10" s="33">
        <v>217</v>
      </c>
      <c r="I10" s="33">
        <v>134</v>
      </c>
      <c r="J10" s="33">
        <v>54</v>
      </c>
    </row>
    <row r="11" spans="1:10" ht="12.75">
      <c r="A11" s="1" t="s">
        <v>8</v>
      </c>
      <c r="B11" s="22">
        <f aca="true" t="shared" si="2" ref="B11:B74">SUM(C11:E11)</f>
        <v>369</v>
      </c>
      <c r="C11" s="33">
        <v>182</v>
      </c>
      <c r="D11" s="33">
        <v>131</v>
      </c>
      <c r="E11" s="33">
        <v>56</v>
      </c>
      <c r="F11" s="1" t="s">
        <v>8</v>
      </c>
      <c r="G11" s="22">
        <f t="shared" si="1"/>
        <v>369</v>
      </c>
      <c r="H11" s="33">
        <v>183</v>
      </c>
      <c r="I11" s="33">
        <v>124</v>
      </c>
      <c r="J11" s="33">
        <v>62</v>
      </c>
    </row>
    <row r="12" spans="1:10" ht="12.75">
      <c r="A12" s="1" t="s">
        <v>9</v>
      </c>
      <c r="B12" s="22">
        <f t="shared" si="2"/>
        <v>387</v>
      </c>
      <c r="C12" s="33">
        <v>233</v>
      </c>
      <c r="D12" s="33">
        <v>112</v>
      </c>
      <c r="E12" s="33">
        <v>42</v>
      </c>
      <c r="F12" s="1" t="s">
        <v>9</v>
      </c>
      <c r="G12" s="22">
        <f aca="true" t="shared" si="3" ref="G12:G75">SUM(H12:J12)</f>
        <v>387</v>
      </c>
      <c r="H12" s="33">
        <v>218</v>
      </c>
      <c r="I12" s="33">
        <v>115</v>
      </c>
      <c r="J12" s="33">
        <v>54</v>
      </c>
    </row>
    <row r="13" spans="1:10" ht="12.75">
      <c r="A13" s="1" t="s">
        <v>10</v>
      </c>
      <c r="B13" s="22">
        <f t="shared" si="2"/>
        <v>289</v>
      </c>
      <c r="C13" s="33">
        <v>161</v>
      </c>
      <c r="D13" s="33">
        <v>95</v>
      </c>
      <c r="E13" s="33">
        <v>33</v>
      </c>
      <c r="F13" s="1" t="s">
        <v>10</v>
      </c>
      <c r="G13" s="22">
        <f t="shared" si="3"/>
        <v>289</v>
      </c>
      <c r="H13" s="33">
        <v>152</v>
      </c>
      <c r="I13" s="33">
        <v>106</v>
      </c>
      <c r="J13" s="33">
        <v>31</v>
      </c>
    </row>
    <row r="14" spans="1:10" ht="12.75">
      <c r="A14" s="1" t="s">
        <v>11</v>
      </c>
      <c r="B14" s="22">
        <f t="shared" si="2"/>
        <v>328</v>
      </c>
      <c r="C14" s="33">
        <v>181</v>
      </c>
      <c r="D14" s="33">
        <v>94</v>
      </c>
      <c r="E14" s="33">
        <v>53</v>
      </c>
      <c r="F14" s="1" t="s">
        <v>11</v>
      </c>
      <c r="G14" s="22">
        <f t="shared" si="3"/>
        <v>328</v>
      </c>
      <c r="H14" s="33">
        <v>194</v>
      </c>
      <c r="I14" s="33">
        <v>83</v>
      </c>
      <c r="J14" s="33">
        <v>51</v>
      </c>
    </row>
    <row r="15" spans="1:10" ht="12.75">
      <c r="A15" s="1" t="s">
        <v>12</v>
      </c>
      <c r="B15" s="22">
        <f t="shared" si="2"/>
        <v>71</v>
      </c>
      <c r="C15" s="33">
        <v>33</v>
      </c>
      <c r="D15" s="33">
        <v>29</v>
      </c>
      <c r="E15" s="33">
        <v>9</v>
      </c>
      <c r="F15" s="1" t="s">
        <v>12</v>
      </c>
      <c r="G15" s="22">
        <f t="shared" si="3"/>
        <v>71</v>
      </c>
      <c r="H15" s="33">
        <v>36</v>
      </c>
      <c r="I15" s="33">
        <v>24</v>
      </c>
      <c r="J15" s="33">
        <v>11</v>
      </c>
    </row>
    <row r="16" spans="1:10" ht="12.75">
      <c r="A16" s="1" t="s">
        <v>13</v>
      </c>
      <c r="B16" s="22">
        <f t="shared" si="2"/>
        <v>200</v>
      </c>
      <c r="C16" s="33">
        <v>116</v>
      </c>
      <c r="D16" s="33">
        <v>74</v>
      </c>
      <c r="E16" s="33">
        <v>10</v>
      </c>
      <c r="F16" s="1" t="s">
        <v>13</v>
      </c>
      <c r="G16" s="22">
        <f t="shared" si="3"/>
        <v>200</v>
      </c>
      <c r="H16" s="33">
        <v>122</v>
      </c>
      <c r="I16" s="33">
        <v>67</v>
      </c>
      <c r="J16" s="33">
        <v>11</v>
      </c>
    </row>
    <row r="17" spans="1:10" ht="12.75">
      <c r="A17" s="1" t="s">
        <v>14</v>
      </c>
      <c r="B17" s="22">
        <f t="shared" si="2"/>
        <v>273</v>
      </c>
      <c r="C17" s="33">
        <v>135</v>
      </c>
      <c r="D17" s="33">
        <v>99</v>
      </c>
      <c r="E17" s="33">
        <v>39</v>
      </c>
      <c r="F17" s="1" t="s">
        <v>14</v>
      </c>
      <c r="G17" s="22">
        <f t="shared" si="3"/>
        <v>273</v>
      </c>
      <c r="H17" s="33">
        <v>155</v>
      </c>
      <c r="I17" s="33">
        <v>71</v>
      </c>
      <c r="J17" s="33">
        <v>47</v>
      </c>
    </row>
    <row r="18" spans="1:10" ht="12.75">
      <c r="A18" s="1" t="s">
        <v>15</v>
      </c>
      <c r="B18" s="22">
        <f t="shared" si="2"/>
        <v>142</v>
      </c>
      <c r="C18" s="33">
        <v>83</v>
      </c>
      <c r="D18" s="33">
        <v>47</v>
      </c>
      <c r="E18" s="33">
        <v>12</v>
      </c>
      <c r="F18" s="1" t="s">
        <v>15</v>
      </c>
      <c r="G18" s="22">
        <f t="shared" si="3"/>
        <v>142</v>
      </c>
      <c r="H18" s="33">
        <v>87</v>
      </c>
      <c r="I18" s="33">
        <v>44</v>
      </c>
      <c r="J18" s="33">
        <v>11</v>
      </c>
    </row>
    <row r="19" spans="1:10" ht="12.75">
      <c r="A19" s="1" t="s">
        <v>16</v>
      </c>
      <c r="B19" s="22">
        <f t="shared" si="2"/>
        <v>193</v>
      </c>
      <c r="C19" s="33">
        <v>107</v>
      </c>
      <c r="D19" s="33">
        <v>44</v>
      </c>
      <c r="E19" s="33">
        <v>42</v>
      </c>
      <c r="F19" s="1" t="s">
        <v>16</v>
      </c>
      <c r="G19" s="22">
        <f t="shared" si="3"/>
        <v>193</v>
      </c>
      <c r="H19" s="33">
        <v>104</v>
      </c>
      <c r="I19" s="33">
        <v>40</v>
      </c>
      <c r="J19" s="33">
        <v>49</v>
      </c>
    </row>
    <row r="20" spans="1:10" ht="12.75">
      <c r="A20" s="1" t="s">
        <v>17</v>
      </c>
      <c r="B20" s="22">
        <f t="shared" si="2"/>
        <v>86</v>
      </c>
      <c r="C20" s="33">
        <v>37</v>
      </c>
      <c r="D20" s="33">
        <v>24</v>
      </c>
      <c r="E20" s="33">
        <v>25</v>
      </c>
      <c r="F20" s="1" t="s">
        <v>17</v>
      </c>
      <c r="G20" s="22">
        <f t="shared" si="3"/>
        <v>86</v>
      </c>
      <c r="H20" s="33">
        <v>37</v>
      </c>
      <c r="I20" s="33">
        <v>26</v>
      </c>
      <c r="J20" s="33">
        <v>23</v>
      </c>
    </row>
    <row r="21" spans="1:10" ht="12.75">
      <c r="A21" s="1" t="s">
        <v>18</v>
      </c>
      <c r="B21" s="22">
        <f t="shared" si="2"/>
        <v>193</v>
      </c>
      <c r="C21" s="33">
        <v>109</v>
      </c>
      <c r="D21" s="33">
        <v>48</v>
      </c>
      <c r="E21" s="33">
        <v>36</v>
      </c>
      <c r="F21" s="1" t="s">
        <v>18</v>
      </c>
      <c r="G21" s="22">
        <f t="shared" si="3"/>
        <v>193</v>
      </c>
      <c r="H21" s="33">
        <v>120</v>
      </c>
      <c r="I21" s="33">
        <v>34</v>
      </c>
      <c r="J21" s="33">
        <v>39</v>
      </c>
    </row>
    <row r="22" spans="1:10" ht="12.75">
      <c r="A22" s="1" t="s">
        <v>19</v>
      </c>
      <c r="B22" s="22">
        <f t="shared" si="2"/>
        <v>215</v>
      </c>
      <c r="C22" s="33">
        <v>118</v>
      </c>
      <c r="D22" s="33">
        <v>67</v>
      </c>
      <c r="E22" s="33">
        <v>30</v>
      </c>
      <c r="F22" s="1" t="s">
        <v>19</v>
      </c>
      <c r="G22" s="22">
        <f t="shared" si="3"/>
        <v>215</v>
      </c>
      <c r="H22" s="33">
        <v>142</v>
      </c>
      <c r="I22" s="33">
        <v>42</v>
      </c>
      <c r="J22" s="33">
        <v>31</v>
      </c>
    </row>
    <row r="23" spans="1:10" ht="12.75">
      <c r="A23" s="1" t="s">
        <v>20</v>
      </c>
      <c r="B23" s="22">
        <f t="shared" si="2"/>
        <v>181</v>
      </c>
      <c r="C23" s="33">
        <v>99</v>
      </c>
      <c r="D23" s="33">
        <v>58</v>
      </c>
      <c r="E23" s="33">
        <v>24</v>
      </c>
      <c r="F23" s="1" t="s">
        <v>20</v>
      </c>
      <c r="G23" s="22">
        <f t="shared" si="3"/>
        <v>181</v>
      </c>
      <c r="H23" s="33">
        <v>95</v>
      </c>
      <c r="I23" s="33">
        <v>51</v>
      </c>
      <c r="J23" s="33">
        <v>35</v>
      </c>
    </row>
    <row r="24" spans="1:10" ht="12.75">
      <c r="A24" s="1" t="s">
        <v>21</v>
      </c>
      <c r="B24" s="22">
        <f t="shared" si="2"/>
        <v>155</v>
      </c>
      <c r="C24" s="33">
        <v>93</v>
      </c>
      <c r="D24" s="33">
        <v>36</v>
      </c>
      <c r="E24" s="33">
        <v>26</v>
      </c>
      <c r="F24" s="1" t="s">
        <v>21</v>
      </c>
      <c r="G24" s="22">
        <f t="shared" si="3"/>
        <v>155</v>
      </c>
      <c r="H24" s="33">
        <v>99</v>
      </c>
      <c r="I24" s="33">
        <v>32</v>
      </c>
      <c r="J24" s="33">
        <v>24</v>
      </c>
    </row>
    <row r="25" spans="1:10" ht="12.75">
      <c r="A25" s="1" t="s">
        <v>22</v>
      </c>
      <c r="B25" s="22">
        <f t="shared" si="2"/>
        <v>388</v>
      </c>
      <c r="C25" s="33">
        <v>225</v>
      </c>
      <c r="D25" s="33">
        <v>103</v>
      </c>
      <c r="E25" s="33">
        <v>60</v>
      </c>
      <c r="F25" s="1" t="s">
        <v>22</v>
      </c>
      <c r="G25" s="22">
        <f t="shared" si="3"/>
        <v>388</v>
      </c>
      <c r="H25" s="33">
        <v>225</v>
      </c>
      <c r="I25" s="33">
        <v>100</v>
      </c>
      <c r="J25" s="33">
        <v>63</v>
      </c>
    </row>
    <row r="26" spans="1:10" ht="12.75">
      <c r="A26" s="1" t="s">
        <v>23</v>
      </c>
      <c r="B26" s="22">
        <f t="shared" si="2"/>
        <v>70</v>
      </c>
      <c r="C26" s="33">
        <v>36</v>
      </c>
      <c r="D26" s="33">
        <v>18</v>
      </c>
      <c r="E26" s="33">
        <v>16</v>
      </c>
      <c r="F26" s="1" t="s">
        <v>23</v>
      </c>
      <c r="G26" s="22">
        <f t="shared" si="3"/>
        <v>70</v>
      </c>
      <c r="H26" s="33">
        <v>28</v>
      </c>
      <c r="I26" s="33">
        <v>24</v>
      </c>
      <c r="J26" s="33">
        <v>18</v>
      </c>
    </row>
    <row r="27" spans="1:10" ht="12.75">
      <c r="A27" s="1" t="s">
        <v>24</v>
      </c>
      <c r="B27" s="22">
        <f t="shared" si="2"/>
        <v>156</v>
      </c>
      <c r="C27" s="33">
        <v>93</v>
      </c>
      <c r="D27" s="33">
        <v>44</v>
      </c>
      <c r="E27" s="33">
        <v>19</v>
      </c>
      <c r="F27" s="1" t="s">
        <v>24</v>
      </c>
      <c r="G27" s="22">
        <f t="shared" si="3"/>
        <v>156</v>
      </c>
      <c r="H27" s="33">
        <v>91</v>
      </c>
      <c r="I27" s="33">
        <v>43</v>
      </c>
      <c r="J27" s="33">
        <v>22</v>
      </c>
    </row>
    <row r="28" spans="1:10" ht="12.75">
      <c r="A28" s="1" t="s">
        <v>25</v>
      </c>
      <c r="B28" s="22">
        <f t="shared" si="2"/>
        <v>229</v>
      </c>
      <c r="C28" s="33">
        <v>135</v>
      </c>
      <c r="D28" s="33">
        <v>69</v>
      </c>
      <c r="E28" s="33">
        <v>25</v>
      </c>
      <c r="F28" s="1" t="s">
        <v>25</v>
      </c>
      <c r="G28" s="22">
        <f t="shared" si="3"/>
        <v>229</v>
      </c>
      <c r="H28" s="33">
        <v>135</v>
      </c>
      <c r="I28" s="33">
        <v>56</v>
      </c>
      <c r="J28" s="33">
        <v>38</v>
      </c>
    </row>
    <row r="29" spans="1:10" ht="12.75">
      <c r="A29" s="1" t="s">
        <v>26</v>
      </c>
      <c r="B29" s="22">
        <f t="shared" si="2"/>
        <v>119</v>
      </c>
      <c r="C29" s="33">
        <v>70</v>
      </c>
      <c r="D29" s="33">
        <v>28</v>
      </c>
      <c r="E29" s="33">
        <v>21</v>
      </c>
      <c r="F29" s="1" t="s">
        <v>26</v>
      </c>
      <c r="G29" s="22">
        <f t="shared" si="3"/>
        <v>119</v>
      </c>
      <c r="H29" s="33">
        <v>76</v>
      </c>
      <c r="I29" s="33">
        <v>23</v>
      </c>
      <c r="J29" s="33">
        <v>20</v>
      </c>
    </row>
    <row r="30" spans="1:10" ht="12.75">
      <c r="A30" s="1" t="s">
        <v>27</v>
      </c>
      <c r="B30" s="22">
        <f t="shared" si="2"/>
        <v>116</v>
      </c>
      <c r="C30" s="33">
        <v>77</v>
      </c>
      <c r="D30" s="33">
        <v>27</v>
      </c>
      <c r="E30" s="33">
        <v>12</v>
      </c>
      <c r="F30" s="1" t="s">
        <v>27</v>
      </c>
      <c r="G30" s="22">
        <f t="shared" si="3"/>
        <v>116</v>
      </c>
      <c r="H30" s="33">
        <v>78</v>
      </c>
      <c r="I30" s="33">
        <v>24</v>
      </c>
      <c r="J30" s="33">
        <v>14</v>
      </c>
    </row>
    <row r="31" spans="1:10" ht="12.75">
      <c r="A31" s="1" t="s">
        <v>28</v>
      </c>
      <c r="B31" s="22">
        <f t="shared" si="2"/>
        <v>153</v>
      </c>
      <c r="C31" s="33">
        <v>87</v>
      </c>
      <c r="D31" s="33">
        <v>39</v>
      </c>
      <c r="E31" s="33">
        <v>27</v>
      </c>
      <c r="F31" s="1" t="s">
        <v>28</v>
      </c>
      <c r="G31" s="22">
        <f t="shared" si="3"/>
        <v>153</v>
      </c>
      <c r="H31" s="33">
        <v>92</v>
      </c>
      <c r="I31" s="33">
        <v>36</v>
      </c>
      <c r="J31" s="33">
        <v>25</v>
      </c>
    </row>
    <row r="32" spans="1:10" ht="12.75">
      <c r="A32" s="1" t="s">
        <v>29</v>
      </c>
      <c r="B32" s="22">
        <f t="shared" si="2"/>
        <v>313</v>
      </c>
      <c r="C32" s="33">
        <v>151</v>
      </c>
      <c r="D32" s="33">
        <v>129</v>
      </c>
      <c r="E32" s="33">
        <v>33</v>
      </c>
      <c r="F32" s="1" t="s">
        <v>29</v>
      </c>
      <c r="G32" s="22">
        <f t="shared" si="3"/>
        <v>313</v>
      </c>
      <c r="H32" s="33">
        <v>191</v>
      </c>
      <c r="I32" s="33">
        <v>86</v>
      </c>
      <c r="J32" s="33">
        <v>36</v>
      </c>
    </row>
    <row r="33" spans="1:10" ht="12.75">
      <c r="A33" s="1" t="s">
        <v>30</v>
      </c>
      <c r="B33" s="22">
        <f t="shared" si="2"/>
        <v>466</v>
      </c>
      <c r="C33" s="33">
        <v>269</v>
      </c>
      <c r="D33" s="33">
        <v>133</v>
      </c>
      <c r="E33" s="33">
        <v>64</v>
      </c>
      <c r="F33" s="1" t="s">
        <v>30</v>
      </c>
      <c r="G33" s="22">
        <f t="shared" si="3"/>
        <v>466</v>
      </c>
      <c r="H33" s="33">
        <v>290</v>
      </c>
      <c r="I33" s="33">
        <v>112</v>
      </c>
      <c r="J33" s="33">
        <v>64</v>
      </c>
    </row>
    <row r="34" spans="1:10" ht="12.75">
      <c r="A34" s="1" t="s">
        <v>31</v>
      </c>
      <c r="B34" s="22">
        <f t="shared" si="2"/>
        <v>368</v>
      </c>
      <c r="C34" s="33">
        <v>180</v>
      </c>
      <c r="D34" s="33">
        <v>99</v>
      </c>
      <c r="E34" s="33">
        <v>89</v>
      </c>
      <c r="F34" s="1" t="s">
        <v>31</v>
      </c>
      <c r="G34" s="22">
        <f t="shared" si="3"/>
        <v>368</v>
      </c>
      <c r="H34" s="33">
        <v>179</v>
      </c>
      <c r="I34" s="33">
        <v>98</v>
      </c>
      <c r="J34" s="33">
        <v>91</v>
      </c>
    </row>
    <row r="35" spans="1:10" ht="12.75">
      <c r="A35" s="1" t="s">
        <v>32</v>
      </c>
      <c r="B35" s="22">
        <f t="shared" si="2"/>
        <v>229</v>
      </c>
      <c r="C35" s="33">
        <v>120</v>
      </c>
      <c r="D35" s="33">
        <v>56</v>
      </c>
      <c r="E35" s="33">
        <v>53</v>
      </c>
      <c r="F35" s="1" t="s">
        <v>32</v>
      </c>
      <c r="G35" s="22">
        <f t="shared" si="3"/>
        <v>229</v>
      </c>
      <c r="H35" s="33">
        <v>127</v>
      </c>
      <c r="I35" s="33">
        <v>43</v>
      </c>
      <c r="J35" s="33">
        <v>59</v>
      </c>
    </row>
    <row r="36" spans="1:10" ht="12.75">
      <c r="A36" s="1" t="s">
        <v>33</v>
      </c>
      <c r="B36" s="22">
        <f t="shared" si="2"/>
        <v>240</v>
      </c>
      <c r="C36" s="33">
        <v>126</v>
      </c>
      <c r="D36" s="33">
        <v>63</v>
      </c>
      <c r="E36" s="33">
        <v>51</v>
      </c>
      <c r="F36" s="1" t="s">
        <v>33</v>
      </c>
      <c r="G36" s="22">
        <f t="shared" si="3"/>
        <v>240</v>
      </c>
      <c r="H36" s="33">
        <v>148</v>
      </c>
      <c r="I36" s="33">
        <v>37</v>
      </c>
      <c r="J36" s="33">
        <v>55</v>
      </c>
    </row>
    <row r="37" spans="1:10" ht="12.75">
      <c r="A37" s="1" t="s">
        <v>34</v>
      </c>
      <c r="B37" s="22">
        <f t="shared" si="2"/>
        <v>400</v>
      </c>
      <c r="C37" s="33">
        <v>231</v>
      </c>
      <c r="D37" s="33">
        <v>105</v>
      </c>
      <c r="E37" s="33">
        <v>64</v>
      </c>
      <c r="F37" s="1" t="s">
        <v>34</v>
      </c>
      <c r="G37" s="22">
        <f t="shared" si="3"/>
        <v>400</v>
      </c>
      <c r="H37" s="33">
        <v>250</v>
      </c>
      <c r="I37" s="33">
        <v>79</v>
      </c>
      <c r="J37" s="33">
        <v>71</v>
      </c>
    </row>
    <row r="38" spans="1:10" ht="12.75">
      <c r="A38" s="1" t="s">
        <v>35</v>
      </c>
      <c r="B38" s="22">
        <f t="shared" si="2"/>
        <v>142</v>
      </c>
      <c r="C38" s="33">
        <v>79</v>
      </c>
      <c r="D38" s="33">
        <v>47</v>
      </c>
      <c r="E38" s="33">
        <v>16</v>
      </c>
      <c r="F38" s="1" t="s">
        <v>35</v>
      </c>
      <c r="G38" s="22">
        <f t="shared" si="3"/>
        <v>142</v>
      </c>
      <c r="H38" s="33">
        <v>87</v>
      </c>
      <c r="I38" s="33">
        <v>37</v>
      </c>
      <c r="J38" s="33">
        <v>18</v>
      </c>
    </row>
    <row r="39" spans="1:10" ht="12.75">
      <c r="A39" s="1" t="s">
        <v>36</v>
      </c>
      <c r="B39" s="22">
        <f t="shared" si="2"/>
        <v>64</v>
      </c>
      <c r="C39" s="33">
        <v>30</v>
      </c>
      <c r="D39" s="33">
        <v>29</v>
      </c>
      <c r="E39" s="33">
        <v>5</v>
      </c>
      <c r="F39" s="1" t="s">
        <v>124</v>
      </c>
      <c r="G39" s="22">
        <f t="shared" si="3"/>
        <v>64</v>
      </c>
      <c r="H39" s="33">
        <v>37</v>
      </c>
      <c r="I39" s="33">
        <v>23</v>
      </c>
      <c r="J39" s="33">
        <v>4</v>
      </c>
    </row>
    <row r="40" spans="1:10" ht="12.75">
      <c r="A40" s="1" t="s">
        <v>37</v>
      </c>
      <c r="B40" s="22">
        <f t="shared" si="2"/>
        <v>266</v>
      </c>
      <c r="C40" s="33">
        <v>156</v>
      </c>
      <c r="D40" s="33">
        <v>78</v>
      </c>
      <c r="E40" s="33">
        <v>32</v>
      </c>
      <c r="F40" s="1" t="s">
        <v>37</v>
      </c>
      <c r="G40" s="22">
        <f t="shared" si="3"/>
        <v>266</v>
      </c>
      <c r="H40" s="33">
        <v>170</v>
      </c>
      <c r="I40" s="33">
        <v>63</v>
      </c>
      <c r="J40" s="33">
        <v>33</v>
      </c>
    </row>
    <row r="41" spans="1:10" ht="12.75">
      <c r="A41" s="1" t="s">
        <v>38</v>
      </c>
      <c r="B41" s="22">
        <f t="shared" si="2"/>
        <v>207</v>
      </c>
      <c r="C41" s="33">
        <v>111</v>
      </c>
      <c r="D41" s="33">
        <v>71</v>
      </c>
      <c r="E41" s="33">
        <v>25</v>
      </c>
      <c r="F41" s="1" t="s">
        <v>38</v>
      </c>
      <c r="G41" s="22">
        <f t="shared" si="3"/>
        <v>207</v>
      </c>
      <c r="H41" s="33">
        <v>116</v>
      </c>
      <c r="I41" s="33">
        <v>66</v>
      </c>
      <c r="J41" s="33">
        <v>25</v>
      </c>
    </row>
    <row r="42" spans="1:10" ht="12.75">
      <c r="A42" s="1" t="s">
        <v>39</v>
      </c>
      <c r="B42" s="22">
        <f t="shared" si="2"/>
        <v>160</v>
      </c>
      <c r="C42" s="33">
        <v>91</v>
      </c>
      <c r="D42" s="33">
        <v>51</v>
      </c>
      <c r="E42" s="33">
        <v>18</v>
      </c>
      <c r="F42" s="1" t="s">
        <v>39</v>
      </c>
      <c r="G42" s="22">
        <f t="shared" si="3"/>
        <v>160</v>
      </c>
      <c r="H42" s="33">
        <v>96</v>
      </c>
      <c r="I42" s="33">
        <v>41</v>
      </c>
      <c r="J42" s="33">
        <v>23</v>
      </c>
    </row>
    <row r="43" spans="1:10" ht="12.75">
      <c r="A43" s="1" t="s">
        <v>40</v>
      </c>
      <c r="B43" s="22">
        <f t="shared" si="2"/>
        <v>17</v>
      </c>
      <c r="C43" s="33">
        <v>7</v>
      </c>
      <c r="D43" s="33">
        <v>8</v>
      </c>
      <c r="E43" s="33">
        <v>2</v>
      </c>
      <c r="F43" s="1" t="s">
        <v>40</v>
      </c>
      <c r="G43" s="22">
        <f t="shared" si="3"/>
        <v>17</v>
      </c>
      <c r="H43" s="33">
        <v>8</v>
      </c>
      <c r="I43" s="33">
        <v>8</v>
      </c>
      <c r="J43" s="33">
        <v>1</v>
      </c>
    </row>
    <row r="44" spans="1:10" ht="12.75">
      <c r="A44" s="1" t="s">
        <v>41</v>
      </c>
      <c r="B44" s="22">
        <f t="shared" si="2"/>
        <v>348</v>
      </c>
      <c r="C44" s="33">
        <v>172</v>
      </c>
      <c r="D44" s="33">
        <v>144</v>
      </c>
      <c r="E44" s="33">
        <v>32</v>
      </c>
      <c r="F44" s="1" t="s">
        <v>41</v>
      </c>
      <c r="G44" s="22">
        <f t="shared" si="3"/>
        <v>348</v>
      </c>
      <c r="H44" s="33">
        <v>195</v>
      </c>
      <c r="I44" s="33">
        <v>119</v>
      </c>
      <c r="J44" s="33">
        <v>34</v>
      </c>
    </row>
    <row r="45" spans="1:10" ht="12.75">
      <c r="A45" s="1" t="s">
        <v>42</v>
      </c>
      <c r="B45" s="22">
        <f t="shared" si="2"/>
        <v>331</v>
      </c>
      <c r="C45" s="33">
        <v>160</v>
      </c>
      <c r="D45" s="33">
        <v>143</v>
      </c>
      <c r="E45" s="33">
        <v>28</v>
      </c>
      <c r="F45" s="1" t="s">
        <v>42</v>
      </c>
      <c r="G45" s="22">
        <f t="shared" si="3"/>
        <v>331</v>
      </c>
      <c r="H45" s="33">
        <v>191</v>
      </c>
      <c r="I45" s="33">
        <v>107</v>
      </c>
      <c r="J45" s="33">
        <v>33</v>
      </c>
    </row>
    <row r="46" spans="1:10" ht="12.75">
      <c r="A46" s="1" t="s">
        <v>43</v>
      </c>
      <c r="B46" s="22">
        <f t="shared" si="2"/>
        <v>116</v>
      </c>
      <c r="C46" s="33">
        <v>66</v>
      </c>
      <c r="D46" s="33">
        <v>41</v>
      </c>
      <c r="E46" s="33">
        <v>9</v>
      </c>
      <c r="F46" s="1" t="s">
        <v>43</v>
      </c>
      <c r="G46" s="22">
        <f t="shared" si="3"/>
        <v>116</v>
      </c>
      <c r="H46" s="33">
        <v>61</v>
      </c>
      <c r="I46" s="33">
        <v>46</v>
      </c>
      <c r="J46" s="33">
        <v>9</v>
      </c>
    </row>
    <row r="47" spans="1:10" ht="12.75">
      <c r="A47" s="1" t="s">
        <v>44</v>
      </c>
      <c r="B47" s="22">
        <f t="shared" si="2"/>
        <v>654</v>
      </c>
      <c r="C47" s="33">
        <v>301</v>
      </c>
      <c r="D47" s="33">
        <v>219</v>
      </c>
      <c r="E47" s="33">
        <v>134</v>
      </c>
      <c r="F47" s="1" t="s">
        <v>44</v>
      </c>
      <c r="G47" s="22">
        <f t="shared" si="3"/>
        <v>654</v>
      </c>
      <c r="H47" s="33">
        <v>350</v>
      </c>
      <c r="I47" s="33">
        <v>167</v>
      </c>
      <c r="J47" s="33">
        <v>137</v>
      </c>
    </row>
    <row r="48" spans="1:10" ht="12.75">
      <c r="A48" s="1" t="s">
        <v>45</v>
      </c>
      <c r="B48" s="22">
        <f t="shared" si="2"/>
        <v>295</v>
      </c>
      <c r="C48" s="33">
        <v>168</v>
      </c>
      <c r="D48" s="33">
        <v>98</v>
      </c>
      <c r="E48" s="33">
        <v>29</v>
      </c>
      <c r="F48" s="1" t="s">
        <v>45</v>
      </c>
      <c r="G48" s="22">
        <f t="shared" si="3"/>
        <v>295</v>
      </c>
      <c r="H48" s="33">
        <v>179</v>
      </c>
      <c r="I48" s="33">
        <v>81</v>
      </c>
      <c r="J48" s="33">
        <v>35</v>
      </c>
    </row>
    <row r="49" spans="1:10" ht="12.75">
      <c r="A49" s="1" t="s">
        <v>46</v>
      </c>
      <c r="B49" s="22">
        <f t="shared" si="2"/>
        <v>172</v>
      </c>
      <c r="C49" s="33">
        <v>104</v>
      </c>
      <c r="D49" s="33">
        <v>51</v>
      </c>
      <c r="E49" s="33">
        <v>17</v>
      </c>
      <c r="F49" s="1" t="s">
        <v>46</v>
      </c>
      <c r="G49" s="22">
        <f t="shared" si="3"/>
        <v>172</v>
      </c>
      <c r="H49" s="33">
        <v>103</v>
      </c>
      <c r="I49" s="33">
        <v>50</v>
      </c>
      <c r="J49" s="33">
        <v>19</v>
      </c>
    </row>
    <row r="50" spans="1:10" ht="12.75">
      <c r="A50" s="1" t="s">
        <v>47</v>
      </c>
      <c r="B50" s="22">
        <f t="shared" si="2"/>
        <v>215</v>
      </c>
      <c r="C50" s="33">
        <v>105</v>
      </c>
      <c r="D50" s="33">
        <v>70</v>
      </c>
      <c r="E50" s="33">
        <v>40</v>
      </c>
      <c r="F50" s="1" t="s">
        <v>47</v>
      </c>
      <c r="G50" s="22">
        <f t="shared" si="3"/>
        <v>215</v>
      </c>
      <c r="H50" s="33">
        <v>104</v>
      </c>
      <c r="I50" s="33">
        <v>71</v>
      </c>
      <c r="J50" s="33">
        <v>40</v>
      </c>
    </row>
    <row r="51" spans="1:10" ht="12.75">
      <c r="A51" s="1" t="s">
        <v>48</v>
      </c>
      <c r="B51" s="22">
        <f t="shared" si="2"/>
        <v>369</v>
      </c>
      <c r="C51" s="33">
        <v>185</v>
      </c>
      <c r="D51" s="33">
        <v>142</v>
      </c>
      <c r="E51" s="33">
        <v>42</v>
      </c>
      <c r="F51" s="1" t="s">
        <v>48</v>
      </c>
      <c r="G51" s="22">
        <f t="shared" si="3"/>
        <v>369</v>
      </c>
      <c r="H51" s="33">
        <v>216</v>
      </c>
      <c r="I51" s="33">
        <v>103</v>
      </c>
      <c r="J51" s="33">
        <v>50</v>
      </c>
    </row>
    <row r="52" spans="1:10" ht="12.75">
      <c r="A52" s="1" t="s">
        <v>49</v>
      </c>
      <c r="B52" s="22">
        <f t="shared" si="2"/>
        <v>228</v>
      </c>
      <c r="C52" s="33">
        <v>112</v>
      </c>
      <c r="D52" s="33">
        <v>88</v>
      </c>
      <c r="E52" s="33">
        <v>28</v>
      </c>
      <c r="F52" s="1" t="s">
        <v>49</v>
      </c>
      <c r="G52" s="22">
        <f t="shared" si="3"/>
        <v>228</v>
      </c>
      <c r="H52" s="33">
        <v>138</v>
      </c>
      <c r="I52" s="33">
        <v>62</v>
      </c>
      <c r="J52" s="33">
        <v>28</v>
      </c>
    </row>
    <row r="53" spans="1:10" ht="12.75">
      <c r="A53" s="1" t="s">
        <v>50</v>
      </c>
      <c r="B53" s="22">
        <f t="shared" si="2"/>
        <v>212</v>
      </c>
      <c r="C53" s="33">
        <v>92</v>
      </c>
      <c r="D53" s="33">
        <v>76</v>
      </c>
      <c r="E53" s="33">
        <v>44</v>
      </c>
      <c r="F53" s="1" t="s">
        <v>50</v>
      </c>
      <c r="G53" s="22">
        <f t="shared" si="3"/>
        <v>212</v>
      </c>
      <c r="H53" s="33">
        <v>108</v>
      </c>
      <c r="I53" s="33">
        <v>53</v>
      </c>
      <c r="J53" s="33">
        <v>51</v>
      </c>
    </row>
    <row r="54" spans="1:10" ht="12.75">
      <c r="A54" s="1" t="s">
        <v>51</v>
      </c>
      <c r="B54" s="22">
        <f t="shared" si="2"/>
        <v>215</v>
      </c>
      <c r="C54" s="33">
        <v>102</v>
      </c>
      <c r="D54" s="33">
        <v>95</v>
      </c>
      <c r="E54" s="33">
        <v>18</v>
      </c>
      <c r="F54" s="1" t="s">
        <v>51</v>
      </c>
      <c r="G54" s="22">
        <f t="shared" si="3"/>
        <v>215</v>
      </c>
      <c r="H54" s="33">
        <v>117</v>
      </c>
      <c r="I54" s="33">
        <v>74</v>
      </c>
      <c r="J54" s="33">
        <v>24</v>
      </c>
    </row>
    <row r="55" spans="1:10" ht="12.75">
      <c r="A55" s="1" t="s">
        <v>52</v>
      </c>
      <c r="B55" s="22">
        <f t="shared" si="2"/>
        <v>224</v>
      </c>
      <c r="C55" s="33">
        <v>124</v>
      </c>
      <c r="D55" s="33">
        <v>84</v>
      </c>
      <c r="E55" s="33">
        <v>16</v>
      </c>
      <c r="F55" s="1" t="s">
        <v>52</v>
      </c>
      <c r="G55" s="22">
        <f t="shared" si="3"/>
        <v>224</v>
      </c>
      <c r="H55" s="33">
        <v>140</v>
      </c>
      <c r="I55" s="33">
        <v>68</v>
      </c>
      <c r="J55" s="33">
        <v>16</v>
      </c>
    </row>
    <row r="56" spans="1:10" ht="12.75">
      <c r="A56" s="1" t="s">
        <v>53</v>
      </c>
      <c r="B56" s="22">
        <f t="shared" si="2"/>
        <v>126</v>
      </c>
      <c r="C56" s="33">
        <v>85</v>
      </c>
      <c r="D56" s="33">
        <v>25</v>
      </c>
      <c r="E56" s="33">
        <v>16</v>
      </c>
      <c r="F56" s="1" t="s">
        <v>53</v>
      </c>
      <c r="G56" s="22">
        <f t="shared" si="3"/>
        <v>126</v>
      </c>
      <c r="H56" s="33">
        <v>83</v>
      </c>
      <c r="I56" s="33">
        <v>25</v>
      </c>
      <c r="J56" s="33">
        <v>18</v>
      </c>
    </row>
    <row r="57" spans="1:10" ht="12.75">
      <c r="A57" s="1" t="s">
        <v>54</v>
      </c>
      <c r="B57" s="22">
        <f t="shared" si="2"/>
        <v>239</v>
      </c>
      <c r="C57" s="33">
        <v>128</v>
      </c>
      <c r="D57" s="33">
        <v>72</v>
      </c>
      <c r="E57" s="33">
        <v>39</v>
      </c>
      <c r="F57" s="1" t="s">
        <v>54</v>
      </c>
      <c r="G57" s="22">
        <f t="shared" si="3"/>
        <v>239</v>
      </c>
      <c r="H57" s="33">
        <v>142</v>
      </c>
      <c r="I57" s="33">
        <v>52</v>
      </c>
      <c r="J57" s="33">
        <v>45</v>
      </c>
    </row>
    <row r="58" spans="1:10" ht="12.75">
      <c r="A58" s="1" t="s">
        <v>55</v>
      </c>
      <c r="B58" s="22">
        <f t="shared" si="2"/>
        <v>368</v>
      </c>
      <c r="C58" s="33">
        <v>219</v>
      </c>
      <c r="D58" s="33">
        <v>84</v>
      </c>
      <c r="E58" s="33">
        <v>65</v>
      </c>
      <c r="F58" s="1" t="s">
        <v>55</v>
      </c>
      <c r="G58" s="22">
        <f t="shared" si="3"/>
        <v>368</v>
      </c>
      <c r="H58" s="33">
        <v>226</v>
      </c>
      <c r="I58" s="33">
        <v>70</v>
      </c>
      <c r="J58" s="33">
        <v>72</v>
      </c>
    </row>
    <row r="59" spans="1:10" ht="12.75">
      <c r="A59" s="1" t="s">
        <v>56</v>
      </c>
      <c r="B59" s="22">
        <f t="shared" si="2"/>
        <v>66</v>
      </c>
      <c r="C59" s="33">
        <v>45</v>
      </c>
      <c r="D59" s="33">
        <v>15</v>
      </c>
      <c r="E59" s="33">
        <v>6</v>
      </c>
      <c r="F59" s="1" t="s">
        <v>56</v>
      </c>
      <c r="G59" s="22">
        <f t="shared" si="3"/>
        <v>66</v>
      </c>
      <c r="H59" s="33">
        <v>46</v>
      </c>
      <c r="I59" s="33">
        <v>11</v>
      </c>
      <c r="J59" s="33">
        <v>9</v>
      </c>
    </row>
    <row r="60" spans="1:10" ht="12.75">
      <c r="A60" s="1" t="s">
        <v>57</v>
      </c>
      <c r="B60" s="22">
        <f t="shared" si="2"/>
        <v>278</v>
      </c>
      <c r="C60" s="33">
        <v>162</v>
      </c>
      <c r="D60" s="33">
        <v>79</v>
      </c>
      <c r="E60" s="33">
        <v>37</v>
      </c>
      <c r="F60" s="1" t="s">
        <v>57</v>
      </c>
      <c r="G60" s="22">
        <f t="shared" si="3"/>
        <v>278</v>
      </c>
      <c r="H60" s="33">
        <v>174</v>
      </c>
      <c r="I60" s="33">
        <v>64</v>
      </c>
      <c r="J60" s="33">
        <v>40</v>
      </c>
    </row>
    <row r="61" spans="1:10" ht="12.75">
      <c r="A61" s="1" t="s">
        <v>58</v>
      </c>
      <c r="B61" s="22">
        <f t="shared" si="2"/>
        <v>397</v>
      </c>
      <c r="C61" s="33">
        <v>236</v>
      </c>
      <c r="D61" s="33">
        <v>102</v>
      </c>
      <c r="E61" s="33">
        <v>59</v>
      </c>
      <c r="F61" s="1" t="s">
        <v>58</v>
      </c>
      <c r="G61" s="22">
        <f t="shared" si="3"/>
        <v>397</v>
      </c>
      <c r="H61" s="33">
        <v>264</v>
      </c>
      <c r="I61" s="33">
        <v>80</v>
      </c>
      <c r="J61" s="33">
        <v>53</v>
      </c>
    </row>
    <row r="62" spans="1:10" ht="12.75">
      <c r="A62" s="1" t="s">
        <v>59</v>
      </c>
      <c r="B62" s="22">
        <f t="shared" si="2"/>
        <v>210</v>
      </c>
      <c r="C62" s="33">
        <v>98</v>
      </c>
      <c r="D62" s="33">
        <v>70</v>
      </c>
      <c r="E62" s="33">
        <v>42</v>
      </c>
      <c r="F62" s="1" t="s">
        <v>59</v>
      </c>
      <c r="G62" s="22">
        <f t="shared" si="3"/>
        <v>210</v>
      </c>
      <c r="H62" s="33">
        <v>129</v>
      </c>
      <c r="I62" s="33">
        <v>49</v>
      </c>
      <c r="J62" s="33">
        <v>32</v>
      </c>
    </row>
    <row r="63" spans="1:10" ht="12.75">
      <c r="A63" s="1" t="s">
        <v>60</v>
      </c>
      <c r="B63" s="22">
        <f t="shared" si="2"/>
        <v>161</v>
      </c>
      <c r="C63" s="33">
        <v>77</v>
      </c>
      <c r="D63" s="33">
        <v>46</v>
      </c>
      <c r="E63" s="33">
        <v>38</v>
      </c>
      <c r="F63" s="1" t="s">
        <v>60</v>
      </c>
      <c r="G63" s="22">
        <f t="shared" si="3"/>
        <v>161</v>
      </c>
      <c r="H63" s="33">
        <v>80</v>
      </c>
      <c r="I63" s="33">
        <v>46</v>
      </c>
      <c r="J63" s="33">
        <v>35</v>
      </c>
    </row>
    <row r="64" spans="1:10" ht="12.75">
      <c r="A64" s="1" t="s">
        <v>61</v>
      </c>
      <c r="B64" s="22">
        <f t="shared" si="2"/>
        <v>101</v>
      </c>
      <c r="C64" s="33">
        <v>48</v>
      </c>
      <c r="D64" s="33">
        <v>25</v>
      </c>
      <c r="E64" s="33">
        <v>28</v>
      </c>
      <c r="F64" s="1" t="s">
        <v>61</v>
      </c>
      <c r="G64" s="22">
        <f t="shared" si="3"/>
        <v>101</v>
      </c>
      <c r="H64" s="33">
        <v>51</v>
      </c>
      <c r="I64" s="33">
        <v>22</v>
      </c>
      <c r="J64" s="33">
        <v>28</v>
      </c>
    </row>
    <row r="65" spans="1:10" ht="12.75">
      <c r="A65" s="1" t="s">
        <v>62</v>
      </c>
      <c r="B65" s="22">
        <f t="shared" si="2"/>
        <v>16</v>
      </c>
      <c r="C65" s="33">
        <v>9</v>
      </c>
      <c r="D65" s="33">
        <v>5</v>
      </c>
      <c r="E65" s="33">
        <v>2</v>
      </c>
      <c r="F65" s="1" t="s">
        <v>62</v>
      </c>
      <c r="G65" s="22">
        <f t="shared" si="3"/>
        <v>16</v>
      </c>
      <c r="H65" s="33">
        <v>7</v>
      </c>
      <c r="I65" s="33">
        <v>7</v>
      </c>
      <c r="J65" s="33">
        <v>2</v>
      </c>
    </row>
    <row r="66" spans="1:10" ht="12.75">
      <c r="A66" s="1" t="s">
        <v>63</v>
      </c>
      <c r="B66" s="22">
        <f t="shared" si="2"/>
        <v>379</v>
      </c>
      <c r="C66" s="33">
        <v>211</v>
      </c>
      <c r="D66" s="33">
        <v>109</v>
      </c>
      <c r="E66" s="33">
        <v>59</v>
      </c>
      <c r="F66" s="1" t="s">
        <v>63</v>
      </c>
      <c r="G66" s="22">
        <f t="shared" si="3"/>
        <v>379</v>
      </c>
      <c r="H66" s="33">
        <v>245</v>
      </c>
      <c r="I66" s="33">
        <v>74</v>
      </c>
      <c r="J66" s="33">
        <v>60</v>
      </c>
    </row>
    <row r="67" spans="1:10" ht="12.75">
      <c r="A67" s="1" t="s">
        <v>64</v>
      </c>
      <c r="B67" s="22">
        <f t="shared" si="2"/>
        <v>347</v>
      </c>
      <c r="C67" s="33">
        <v>181</v>
      </c>
      <c r="D67" s="33">
        <v>117</v>
      </c>
      <c r="E67" s="33">
        <v>49</v>
      </c>
      <c r="F67" s="1" t="s">
        <v>64</v>
      </c>
      <c r="G67" s="22">
        <f t="shared" si="3"/>
        <v>347</v>
      </c>
      <c r="H67" s="33">
        <v>202</v>
      </c>
      <c r="I67" s="33">
        <v>84</v>
      </c>
      <c r="J67" s="33">
        <v>61</v>
      </c>
    </row>
    <row r="68" spans="1:10" ht="12.75">
      <c r="A68" s="1" t="s">
        <v>65</v>
      </c>
      <c r="B68" s="22">
        <f t="shared" si="2"/>
        <v>361</v>
      </c>
      <c r="C68" s="33">
        <v>202</v>
      </c>
      <c r="D68" s="33">
        <v>88</v>
      </c>
      <c r="E68" s="33">
        <v>71</v>
      </c>
      <c r="F68" s="1" t="s">
        <v>65</v>
      </c>
      <c r="G68" s="22">
        <f t="shared" si="3"/>
        <v>361</v>
      </c>
      <c r="H68" s="33">
        <v>227</v>
      </c>
      <c r="I68" s="33">
        <v>65</v>
      </c>
      <c r="J68" s="33">
        <v>69</v>
      </c>
    </row>
    <row r="69" spans="1:10" ht="12.75">
      <c r="A69" s="1" t="s">
        <v>66</v>
      </c>
      <c r="B69" s="22">
        <f t="shared" si="2"/>
        <v>182</v>
      </c>
      <c r="C69" s="33">
        <v>102</v>
      </c>
      <c r="D69" s="33">
        <v>43</v>
      </c>
      <c r="E69" s="33">
        <v>37</v>
      </c>
      <c r="F69" s="1" t="s">
        <v>66</v>
      </c>
      <c r="G69" s="22">
        <f t="shared" si="3"/>
        <v>182</v>
      </c>
      <c r="H69" s="33">
        <v>100</v>
      </c>
      <c r="I69" s="33">
        <v>44</v>
      </c>
      <c r="J69" s="33">
        <v>38</v>
      </c>
    </row>
    <row r="70" spans="1:10" ht="12.75">
      <c r="A70" s="1" t="s">
        <v>67</v>
      </c>
      <c r="B70" s="22">
        <f t="shared" si="2"/>
        <v>278</v>
      </c>
      <c r="C70" s="33">
        <v>158</v>
      </c>
      <c r="D70" s="33">
        <v>79</v>
      </c>
      <c r="E70" s="33">
        <v>41</v>
      </c>
      <c r="F70" s="1" t="s">
        <v>67</v>
      </c>
      <c r="G70" s="22">
        <f t="shared" si="3"/>
        <v>278</v>
      </c>
      <c r="H70" s="33">
        <v>174</v>
      </c>
      <c r="I70" s="33">
        <v>53</v>
      </c>
      <c r="J70" s="33">
        <v>51</v>
      </c>
    </row>
    <row r="71" spans="1:10" ht="12.75">
      <c r="A71" s="1" t="s">
        <v>68</v>
      </c>
      <c r="B71" s="22">
        <f t="shared" si="2"/>
        <v>317</v>
      </c>
      <c r="C71" s="33">
        <v>163</v>
      </c>
      <c r="D71" s="33">
        <v>88</v>
      </c>
      <c r="E71" s="33">
        <v>66</v>
      </c>
      <c r="F71" s="1" t="s">
        <v>68</v>
      </c>
      <c r="G71" s="22">
        <f t="shared" si="3"/>
        <v>317</v>
      </c>
      <c r="H71" s="33">
        <v>168</v>
      </c>
      <c r="I71" s="33">
        <v>76</v>
      </c>
      <c r="J71" s="33">
        <v>73</v>
      </c>
    </row>
    <row r="72" spans="1:10" ht="12.75">
      <c r="A72" s="1" t="s">
        <v>69</v>
      </c>
      <c r="B72" s="22">
        <f t="shared" si="2"/>
        <v>236</v>
      </c>
      <c r="C72" s="33">
        <v>142</v>
      </c>
      <c r="D72" s="33">
        <v>62</v>
      </c>
      <c r="E72" s="33">
        <v>32</v>
      </c>
      <c r="F72" s="1" t="s">
        <v>69</v>
      </c>
      <c r="G72" s="22">
        <f t="shared" si="3"/>
        <v>236</v>
      </c>
      <c r="H72" s="33">
        <v>149</v>
      </c>
      <c r="I72" s="33">
        <v>48</v>
      </c>
      <c r="J72" s="33">
        <v>39</v>
      </c>
    </row>
    <row r="73" spans="1:10" ht="12.75">
      <c r="A73" s="1" t="s">
        <v>70</v>
      </c>
      <c r="B73" s="22">
        <f t="shared" si="2"/>
        <v>138</v>
      </c>
      <c r="C73" s="33">
        <v>76</v>
      </c>
      <c r="D73" s="33">
        <v>38</v>
      </c>
      <c r="E73" s="33">
        <v>24</v>
      </c>
      <c r="F73" s="1" t="s">
        <v>70</v>
      </c>
      <c r="G73" s="22">
        <f t="shared" si="3"/>
        <v>138</v>
      </c>
      <c r="H73" s="33">
        <v>86</v>
      </c>
      <c r="I73" s="33">
        <v>30</v>
      </c>
      <c r="J73" s="33">
        <v>22</v>
      </c>
    </row>
    <row r="74" spans="1:10" ht="12.75">
      <c r="A74" s="1" t="s">
        <v>71</v>
      </c>
      <c r="B74" s="22">
        <f t="shared" si="2"/>
        <v>255</v>
      </c>
      <c r="C74" s="33">
        <v>149</v>
      </c>
      <c r="D74" s="33">
        <v>65</v>
      </c>
      <c r="E74" s="33">
        <v>41</v>
      </c>
      <c r="F74" s="1" t="s">
        <v>71</v>
      </c>
      <c r="G74" s="22">
        <f t="shared" si="3"/>
        <v>255</v>
      </c>
      <c r="H74" s="33">
        <v>151</v>
      </c>
      <c r="I74" s="33">
        <v>62</v>
      </c>
      <c r="J74" s="33">
        <v>42</v>
      </c>
    </row>
    <row r="75" spans="1:10" ht="12.75">
      <c r="A75" s="1" t="s">
        <v>72</v>
      </c>
      <c r="B75" s="22">
        <f aca="true" t="shared" si="4" ref="B75:B102">SUM(C75:E75)</f>
        <v>419</v>
      </c>
      <c r="C75" s="33">
        <v>212</v>
      </c>
      <c r="D75" s="33">
        <v>149</v>
      </c>
      <c r="E75" s="33">
        <v>58</v>
      </c>
      <c r="F75" s="1" t="s">
        <v>72</v>
      </c>
      <c r="G75" s="22">
        <f t="shared" si="3"/>
        <v>419</v>
      </c>
      <c r="H75" s="33">
        <v>245</v>
      </c>
      <c r="I75" s="33">
        <v>113</v>
      </c>
      <c r="J75" s="33">
        <v>61</v>
      </c>
    </row>
    <row r="76" spans="1:10" ht="12.75">
      <c r="A76" s="1" t="s">
        <v>125</v>
      </c>
      <c r="B76" s="22">
        <f t="shared" si="4"/>
        <v>280</v>
      </c>
      <c r="C76" s="33">
        <v>126</v>
      </c>
      <c r="D76" s="33">
        <v>112</v>
      </c>
      <c r="E76" s="33">
        <v>42</v>
      </c>
      <c r="F76" s="1" t="s">
        <v>125</v>
      </c>
      <c r="G76" s="22">
        <f aca="true" t="shared" si="5" ref="G76:G102">SUM(H76:J76)</f>
        <v>280</v>
      </c>
      <c r="H76" s="33">
        <v>149</v>
      </c>
      <c r="I76" s="33">
        <v>89</v>
      </c>
      <c r="J76" s="33">
        <v>42</v>
      </c>
    </row>
    <row r="77" spans="1:10" ht="12.75">
      <c r="A77" s="1" t="s">
        <v>74</v>
      </c>
      <c r="B77" s="22">
        <f t="shared" si="4"/>
        <v>296</v>
      </c>
      <c r="C77" s="33">
        <v>172</v>
      </c>
      <c r="D77" s="33">
        <v>90</v>
      </c>
      <c r="E77" s="33">
        <v>34</v>
      </c>
      <c r="F77" s="1" t="s">
        <v>74</v>
      </c>
      <c r="G77" s="22">
        <f t="shared" si="5"/>
        <v>296</v>
      </c>
      <c r="H77" s="33">
        <v>185</v>
      </c>
      <c r="I77" s="33">
        <v>72</v>
      </c>
      <c r="J77" s="33">
        <v>39</v>
      </c>
    </row>
    <row r="78" spans="1:10" ht="12.75">
      <c r="A78" s="1" t="s">
        <v>75</v>
      </c>
      <c r="B78" s="22">
        <f t="shared" si="4"/>
        <v>269</v>
      </c>
      <c r="C78" s="33">
        <v>133</v>
      </c>
      <c r="D78" s="33">
        <v>112</v>
      </c>
      <c r="E78" s="33">
        <v>24</v>
      </c>
      <c r="F78" s="1" t="s">
        <v>75</v>
      </c>
      <c r="G78" s="22">
        <f t="shared" si="5"/>
        <v>269</v>
      </c>
      <c r="H78" s="33">
        <v>148</v>
      </c>
      <c r="I78" s="33">
        <v>89</v>
      </c>
      <c r="J78" s="33">
        <v>32</v>
      </c>
    </row>
    <row r="79" spans="1:10" ht="12.75">
      <c r="A79" s="1" t="s">
        <v>76</v>
      </c>
      <c r="B79" s="22">
        <f t="shared" si="4"/>
        <v>276</v>
      </c>
      <c r="C79" s="33">
        <v>149</v>
      </c>
      <c r="D79" s="33">
        <v>87</v>
      </c>
      <c r="E79" s="33">
        <v>40</v>
      </c>
      <c r="F79" s="1" t="s">
        <v>76</v>
      </c>
      <c r="G79" s="22">
        <f t="shared" si="5"/>
        <v>276</v>
      </c>
      <c r="H79" s="33">
        <v>163</v>
      </c>
      <c r="I79" s="33">
        <v>70</v>
      </c>
      <c r="J79" s="33">
        <v>43</v>
      </c>
    </row>
    <row r="80" spans="1:10" ht="12.75">
      <c r="A80" s="1" t="s">
        <v>77</v>
      </c>
      <c r="B80" s="22">
        <f t="shared" si="4"/>
        <v>266</v>
      </c>
      <c r="C80" s="33">
        <v>126</v>
      </c>
      <c r="D80" s="33">
        <v>113</v>
      </c>
      <c r="E80" s="33">
        <v>27</v>
      </c>
      <c r="F80" s="1" t="s">
        <v>77</v>
      </c>
      <c r="G80" s="22">
        <f t="shared" si="5"/>
        <v>266</v>
      </c>
      <c r="H80" s="33">
        <v>162</v>
      </c>
      <c r="I80" s="33">
        <v>74</v>
      </c>
      <c r="J80" s="33">
        <v>30</v>
      </c>
    </row>
    <row r="81" spans="1:10" ht="12.75">
      <c r="A81" s="1" t="s">
        <v>78</v>
      </c>
      <c r="B81" s="22">
        <f t="shared" si="4"/>
        <v>451</v>
      </c>
      <c r="C81" s="33">
        <v>253</v>
      </c>
      <c r="D81" s="33">
        <v>127</v>
      </c>
      <c r="E81" s="33">
        <v>71</v>
      </c>
      <c r="F81" s="1" t="s">
        <v>78</v>
      </c>
      <c r="G81" s="22">
        <f t="shared" si="5"/>
        <v>451</v>
      </c>
      <c r="H81" s="33">
        <v>277</v>
      </c>
      <c r="I81" s="33">
        <v>106</v>
      </c>
      <c r="J81" s="33">
        <v>68</v>
      </c>
    </row>
    <row r="82" spans="1:10" ht="12.75">
      <c r="A82" s="1" t="s">
        <v>79</v>
      </c>
      <c r="B82" s="22">
        <f t="shared" si="4"/>
        <v>260</v>
      </c>
      <c r="C82" s="33">
        <v>161</v>
      </c>
      <c r="D82" s="33">
        <v>70</v>
      </c>
      <c r="E82" s="33">
        <v>29</v>
      </c>
      <c r="F82" s="1" t="s">
        <v>79</v>
      </c>
      <c r="G82" s="22">
        <f t="shared" si="5"/>
        <v>260</v>
      </c>
      <c r="H82" s="33">
        <v>177</v>
      </c>
      <c r="I82" s="33">
        <v>45</v>
      </c>
      <c r="J82" s="33">
        <v>38</v>
      </c>
    </row>
    <row r="83" spans="1:10" ht="12.75">
      <c r="A83" s="1" t="s">
        <v>80</v>
      </c>
      <c r="B83" s="22">
        <f t="shared" si="4"/>
        <v>392</v>
      </c>
      <c r="C83" s="33">
        <v>245</v>
      </c>
      <c r="D83" s="33">
        <v>102</v>
      </c>
      <c r="E83" s="33">
        <v>45</v>
      </c>
      <c r="F83" s="1" t="s">
        <v>80</v>
      </c>
      <c r="G83" s="22">
        <f t="shared" si="5"/>
        <v>392</v>
      </c>
      <c r="H83" s="33">
        <v>268</v>
      </c>
      <c r="I83" s="33">
        <v>81</v>
      </c>
      <c r="J83" s="33">
        <v>43</v>
      </c>
    </row>
    <row r="84" spans="1:10" ht="12.75">
      <c r="A84" s="1" t="s">
        <v>81</v>
      </c>
      <c r="B84" s="22">
        <f t="shared" si="4"/>
        <v>491</v>
      </c>
      <c r="C84" s="33">
        <v>309</v>
      </c>
      <c r="D84" s="33">
        <v>118</v>
      </c>
      <c r="E84" s="33">
        <v>64</v>
      </c>
      <c r="F84" s="1" t="s">
        <v>81</v>
      </c>
      <c r="G84" s="22">
        <f t="shared" si="5"/>
        <v>491</v>
      </c>
      <c r="H84" s="33">
        <v>331</v>
      </c>
      <c r="I84" s="33">
        <v>97</v>
      </c>
      <c r="J84" s="33">
        <v>63</v>
      </c>
    </row>
    <row r="85" spans="1:10" ht="12.75">
      <c r="A85" s="1" t="s">
        <v>82</v>
      </c>
      <c r="B85" s="22">
        <f t="shared" si="4"/>
        <v>355</v>
      </c>
      <c r="C85" s="33">
        <v>222</v>
      </c>
      <c r="D85" s="33">
        <v>87</v>
      </c>
      <c r="E85" s="33">
        <v>46</v>
      </c>
      <c r="F85" s="1" t="s">
        <v>82</v>
      </c>
      <c r="G85" s="22">
        <f t="shared" si="5"/>
        <v>355</v>
      </c>
      <c r="H85" s="33">
        <v>231</v>
      </c>
      <c r="I85" s="33">
        <v>77</v>
      </c>
      <c r="J85" s="33">
        <v>47</v>
      </c>
    </row>
    <row r="86" spans="1:10" ht="12.75">
      <c r="A86" s="1" t="s">
        <v>83</v>
      </c>
      <c r="B86" s="22">
        <f t="shared" si="4"/>
        <v>152</v>
      </c>
      <c r="C86" s="33">
        <v>73</v>
      </c>
      <c r="D86" s="33">
        <v>55</v>
      </c>
      <c r="E86" s="33">
        <v>24</v>
      </c>
      <c r="F86" s="1" t="s">
        <v>83</v>
      </c>
      <c r="G86" s="22">
        <f t="shared" si="5"/>
        <v>152</v>
      </c>
      <c r="H86" s="33">
        <v>88</v>
      </c>
      <c r="I86" s="33">
        <v>47</v>
      </c>
      <c r="J86" s="33">
        <v>17</v>
      </c>
    </row>
    <row r="87" spans="1:10" ht="12.75">
      <c r="A87" s="1" t="s">
        <v>84</v>
      </c>
      <c r="B87" s="22">
        <f t="shared" si="4"/>
        <v>381</v>
      </c>
      <c r="C87" s="33">
        <v>192</v>
      </c>
      <c r="D87" s="33">
        <v>150</v>
      </c>
      <c r="E87" s="33">
        <v>39</v>
      </c>
      <c r="F87" s="1" t="s">
        <v>84</v>
      </c>
      <c r="G87" s="22">
        <f t="shared" si="5"/>
        <v>381</v>
      </c>
      <c r="H87" s="33">
        <v>215</v>
      </c>
      <c r="I87" s="33">
        <v>122</v>
      </c>
      <c r="J87" s="33">
        <v>44</v>
      </c>
    </row>
    <row r="88" spans="1:10" ht="12.75">
      <c r="A88" s="1" t="s">
        <v>126</v>
      </c>
      <c r="B88" s="22">
        <f t="shared" si="4"/>
        <v>323</v>
      </c>
      <c r="C88" s="33">
        <v>175</v>
      </c>
      <c r="D88" s="33">
        <v>98</v>
      </c>
      <c r="E88" s="33">
        <v>50</v>
      </c>
      <c r="F88" s="1" t="s">
        <v>126</v>
      </c>
      <c r="G88" s="22">
        <f t="shared" si="5"/>
        <v>323</v>
      </c>
      <c r="H88" s="33">
        <v>195</v>
      </c>
      <c r="I88" s="33">
        <v>78</v>
      </c>
      <c r="J88" s="33">
        <v>50</v>
      </c>
    </row>
    <row r="89" spans="1:10" ht="12.75">
      <c r="A89" s="1" t="s">
        <v>86</v>
      </c>
      <c r="B89" s="22">
        <f t="shared" si="4"/>
        <v>350</v>
      </c>
      <c r="C89" s="33">
        <v>198</v>
      </c>
      <c r="D89" s="33">
        <v>98</v>
      </c>
      <c r="E89" s="33">
        <v>54</v>
      </c>
      <c r="F89" s="1" t="s">
        <v>86</v>
      </c>
      <c r="G89" s="22">
        <f t="shared" si="5"/>
        <v>350</v>
      </c>
      <c r="H89" s="33">
        <v>207</v>
      </c>
      <c r="I89" s="33">
        <v>95</v>
      </c>
      <c r="J89" s="33">
        <v>48</v>
      </c>
    </row>
    <row r="90" spans="1:10" ht="12.75">
      <c r="A90" s="1" t="s">
        <v>87</v>
      </c>
      <c r="B90" s="22">
        <f t="shared" si="4"/>
        <v>298</v>
      </c>
      <c r="C90" s="33">
        <v>143</v>
      </c>
      <c r="D90" s="33">
        <v>105</v>
      </c>
      <c r="E90" s="33">
        <v>50</v>
      </c>
      <c r="F90" s="1" t="s">
        <v>87</v>
      </c>
      <c r="G90" s="22">
        <f t="shared" si="5"/>
        <v>298</v>
      </c>
      <c r="H90" s="33">
        <v>164</v>
      </c>
      <c r="I90" s="33">
        <v>82</v>
      </c>
      <c r="J90" s="33">
        <v>52</v>
      </c>
    </row>
    <row r="91" spans="1:10" ht="12.75">
      <c r="A91" s="1" t="s">
        <v>88</v>
      </c>
      <c r="B91" s="22">
        <f t="shared" si="4"/>
        <v>316</v>
      </c>
      <c r="C91" s="33">
        <v>190</v>
      </c>
      <c r="D91" s="33">
        <v>76</v>
      </c>
      <c r="E91" s="33">
        <v>50</v>
      </c>
      <c r="F91" s="1" t="s">
        <v>88</v>
      </c>
      <c r="G91" s="22">
        <f t="shared" si="5"/>
        <v>316</v>
      </c>
      <c r="H91" s="33">
        <v>166</v>
      </c>
      <c r="I91" s="33">
        <v>100</v>
      </c>
      <c r="J91" s="33">
        <v>50</v>
      </c>
    </row>
    <row r="92" spans="1:10" ht="12.75">
      <c r="A92" s="1" t="s">
        <v>89</v>
      </c>
      <c r="B92" s="22">
        <f t="shared" si="4"/>
        <v>177</v>
      </c>
      <c r="C92" s="33">
        <v>96</v>
      </c>
      <c r="D92" s="33">
        <v>68</v>
      </c>
      <c r="E92" s="33">
        <v>13</v>
      </c>
      <c r="F92" s="1" t="s">
        <v>89</v>
      </c>
      <c r="G92" s="22">
        <f t="shared" si="5"/>
        <v>177</v>
      </c>
      <c r="H92" s="33">
        <v>102</v>
      </c>
      <c r="I92" s="33">
        <v>61</v>
      </c>
      <c r="J92" s="33">
        <v>14</v>
      </c>
    </row>
    <row r="93" spans="1:10" ht="12.75">
      <c r="A93" s="1" t="s">
        <v>90</v>
      </c>
      <c r="B93" s="22">
        <f t="shared" si="4"/>
        <v>147</v>
      </c>
      <c r="C93" s="33">
        <v>74</v>
      </c>
      <c r="D93" s="33">
        <v>69</v>
      </c>
      <c r="E93" s="33">
        <v>4</v>
      </c>
      <c r="F93" s="1" t="s">
        <v>90</v>
      </c>
      <c r="G93" s="22">
        <f t="shared" si="5"/>
        <v>147</v>
      </c>
      <c r="H93" s="33">
        <v>85</v>
      </c>
      <c r="I93" s="33">
        <v>56</v>
      </c>
      <c r="J93" s="33">
        <v>6</v>
      </c>
    </row>
    <row r="94" spans="1:10" ht="12.75">
      <c r="A94" s="1" t="s">
        <v>91</v>
      </c>
      <c r="B94" s="22">
        <f t="shared" si="4"/>
        <v>266</v>
      </c>
      <c r="C94" s="33">
        <v>136</v>
      </c>
      <c r="D94" s="33">
        <v>85</v>
      </c>
      <c r="E94" s="33">
        <v>45</v>
      </c>
      <c r="F94" s="1" t="s">
        <v>91</v>
      </c>
      <c r="G94" s="22">
        <f t="shared" si="5"/>
        <v>266</v>
      </c>
      <c r="H94" s="33">
        <v>144</v>
      </c>
      <c r="I94" s="33">
        <v>73</v>
      </c>
      <c r="J94" s="33">
        <v>49</v>
      </c>
    </row>
    <row r="95" spans="1:10" ht="12.75">
      <c r="A95" s="1" t="s">
        <v>92</v>
      </c>
      <c r="B95" s="22">
        <f t="shared" si="4"/>
        <v>449</v>
      </c>
      <c r="C95" s="33">
        <v>244</v>
      </c>
      <c r="D95" s="33">
        <v>158</v>
      </c>
      <c r="E95" s="33">
        <v>47</v>
      </c>
      <c r="F95" s="1" t="s">
        <v>92</v>
      </c>
      <c r="G95" s="22">
        <f t="shared" si="5"/>
        <v>449</v>
      </c>
      <c r="H95" s="33">
        <v>290</v>
      </c>
      <c r="I95" s="33">
        <v>119</v>
      </c>
      <c r="J95" s="33">
        <v>40</v>
      </c>
    </row>
    <row r="96" spans="1:10" ht="12.75">
      <c r="A96" s="1" t="s">
        <v>93</v>
      </c>
      <c r="B96" s="22">
        <f t="shared" si="4"/>
        <v>333</v>
      </c>
      <c r="C96" s="33">
        <v>167</v>
      </c>
      <c r="D96" s="33">
        <v>130</v>
      </c>
      <c r="E96" s="33">
        <v>36</v>
      </c>
      <c r="F96" s="1" t="s">
        <v>93</v>
      </c>
      <c r="G96" s="22">
        <f t="shared" si="5"/>
        <v>333</v>
      </c>
      <c r="H96" s="33">
        <v>166</v>
      </c>
      <c r="I96" s="33">
        <v>117</v>
      </c>
      <c r="J96" s="33">
        <v>50</v>
      </c>
    </row>
    <row r="97" spans="1:10" ht="12.75">
      <c r="A97" s="1" t="s">
        <v>94</v>
      </c>
      <c r="B97" s="22">
        <f t="shared" si="4"/>
        <v>346</v>
      </c>
      <c r="C97" s="33">
        <v>167</v>
      </c>
      <c r="D97" s="33">
        <v>139</v>
      </c>
      <c r="E97" s="33">
        <v>40</v>
      </c>
      <c r="F97" s="1" t="s">
        <v>94</v>
      </c>
      <c r="G97" s="22">
        <f t="shared" si="5"/>
        <v>346</v>
      </c>
      <c r="H97" s="33">
        <v>200</v>
      </c>
      <c r="I97" s="33">
        <v>106</v>
      </c>
      <c r="J97" s="33">
        <v>40</v>
      </c>
    </row>
    <row r="98" spans="1:10" ht="12.75">
      <c r="A98" s="1" t="s">
        <v>95</v>
      </c>
      <c r="B98" s="22">
        <f t="shared" si="4"/>
        <v>236</v>
      </c>
      <c r="C98" s="33">
        <v>131</v>
      </c>
      <c r="D98" s="33">
        <v>72</v>
      </c>
      <c r="E98" s="33">
        <v>33</v>
      </c>
      <c r="F98" s="1" t="s">
        <v>95</v>
      </c>
      <c r="G98" s="22">
        <f t="shared" si="5"/>
        <v>236</v>
      </c>
      <c r="H98" s="33">
        <v>148</v>
      </c>
      <c r="I98" s="33">
        <v>58</v>
      </c>
      <c r="J98" s="33">
        <v>30</v>
      </c>
    </row>
    <row r="99" spans="1:10" ht="12.75">
      <c r="A99" s="1" t="s">
        <v>96</v>
      </c>
      <c r="B99" s="22">
        <f t="shared" si="4"/>
        <v>255</v>
      </c>
      <c r="C99" s="33">
        <v>108</v>
      </c>
      <c r="D99" s="33">
        <v>120</v>
      </c>
      <c r="E99" s="33">
        <v>27</v>
      </c>
      <c r="F99" s="1" t="s">
        <v>96</v>
      </c>
      <c r="G99" s="22">
        <f t="shared" si="5"/>
        <v>255</v>
      </c>
      <c r="H99" s="33">
        <v>139</v>
      </c>
      <c r="I99" s="33">
        <v>96</v>
      </c>
      <c r="J99" s="33">
        <v>20</v>
      </c>
    </row>
    <row r="100" spans="1:10" ht="12.75">
      <c r="A100" s="1" t="s">
        <v>97</v>
      </c>
      <c r="B100" s="22">
        <f t="shared" si="4"/>
        <v>372</v>
      </c>
      <c r="C100" s="33">
        <v>211</v>
      </c>
      <c r="D100" s="33">
        <v>122</v>
      </c>
      <c r="E100" s="33">
        <v>39</v>
      </c>
      <c r="F100" s="1" t="s">
        <v>97</v>
      </c>
      <c r="G100" s="22">
        <f t="shared" si="5"/>
        <v>372</v>
      </c>
      <c r="H100" s="33">
        <v>240</v>
      </c>
      <c r="I100" s="33">
        <v>99</v>
      </c>
      <c r="J100" s="33">
        <v>33</v>
      </c>
    </row>
    <row r="101" spans="1:10" ht="12.75">
      <c r="A101" s="1" t="s">
        <v>98</v>
      </c>
      <c r="B101" s="22">
        <f t="shared" si="4"/>
        <v>322</v>
      </c>
      <c r="C101" s="33">
        <v>186</v>
      </c>
      <c r="D101" s="33">
        <v>81</v>
      </c>
      <c r="E101" s="33">
        <v>55</v>
      </c>
      <c r="F101" s="1" t="s">
        <v>98</v>
      </c>
      <c r="G101" s="22">
        <f t="shared" si="5"/>
        <v>322</v>
      </c>
      <c r="H101" s="33">
        <v>184</v>
      </c>
      <c r="I101" s="33">
        <v>85</v>
      </c>
      <c r="J101" s="33">
        <v>53</v>
      </c>
    </row>
    <row r="102" spans="1:10" ht="12.75">
      <c r="A102" s="1" t="s">
        <v>99</v>
      </c>
      <c r="B102" s="22">
        <f t="shared" si="4"/>
        <v>375</v>
      </c>
      <c r="C102" s="33">
        <v>204</v>
      </c>
      <c r="D102" s="33">
        <v>126</v>
      </c>
      <c r="E102" s="33">
        <v>45</v>
      </c>
      <c r="F102" s="1" t="s">
        <v>99</v>
      </c>
      <c r="G102" s="22">
        <f t="shared" si="5"/>
        <v>375</v>
      </c>
      <c r="H102" s="33">
        <v>220</v>
      </c>
      <c r="I102" s="33">
        <v>107</v>
      </c>
      <c r="J102" s="33">
        <v>48</v>
      </c>
    </row>
    <row r="103" spans="1:10" ht="12.75">
      <c r="A103" s="25" t="s">
        <v>108</v>
      </c>
      <c r="B103" s="22">
        <f>SUM(B3:B102)</f>
        <v>26929</v>
      </c>
      <c r="C103" s="156">
        <f>SUM(C3:C102)</f>
        <v>14546</v>
      </c>
      <c r="D103" s="156">
        <f>SUM(D3:D102)</f>
        <v>8569</v>
      </c>
      <c r="E103" s="156">
        <f>SUM(E3:E102)</f>
        <v>3814</v>
      </c>
      <c r="F103" s="167" t="s">
        <v>108</v>
      </c>
      <c r="G103" s="156">
        <f>SUM(G3:G102)</f>
        <v>26929</v>
      </c>
      <c r="H103" s="156">
        <f>SUM(H3:H102)</f>
        <v>15875</v>
      </c>
      <c r="I103" s="156">
        <f>SUM(I3:I102)</f>
        <v>7014</v>
      </c>
      <c r="J103" s="156">
        <f>SUM(J3:J102)</f>
        <v>4040</v>
      </c>
    </row>
    <row r="104" spans="5:7" ht="12.75">
      <c r="E104"/>
      <c r="F104"/>
      <c r="G104"/>
    </row>
  </sheetData>
  <sheetProtection/>
  <mergeCells count="2">
    <mergeCell ref="A1:E1"/>
    <mergeCell ref="F1:J1"/>
  </mergeCells>
  <printOptions/>
  <pageMargins left="0.75" right="0.75" top="0.25" bottom="0.25" header="0.5" footer="0.5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57421875" style="0" bestFit="1" customWidth="1"/>
    <col min="2" max="3" width="6.00390625" style="0" bestFit="1" customWidth="1"/>
    <col min="4" max="5" width="5.00390625" style="0" bestFit="1" customWidth="1"/>
    <col min="6" max="6" width="19.57421875" style="0" bestFit="1" customWidth="1"/>
    <col min="7" max="7" width="6.00390625" style="0" bestFit="1" customWidth="1"/>
    <col min="8" max="8" width="5.00390625" style="0" bestFit="1" customWidth="1"/>
    <col min="9" max="9" width="6.00390625" style="0" bestFit="1" customWidth="1"/>
    <col min="10" max="10" width="5.00390625" style="0" bestFit="1" customWidth="1"/>
  </cols>
  <sheetData>
    <row r="1" spans="1:11" ht="12.75">
      <c r="A1" s="204" t="s">
        <v>197</v>
      </c>
      <c r="B1" s="204"/>
      <c r="C1" s="204"/>
      <c r="D1" s="204"/>
      <c r="E1" s="204"/>
      <c r="F1" s="204" t="s">
        <v>198</v>
      </c>
      <c r="G1" s="204"/>
      <c r="H1" s="204"/>
      <c r="I1" s="204"/>
      <c r="J1" s="204"/>
      <c r="K1" s="49"/>
    </row>
    <row r="2" spans="1:10" ht="52.5">
      <c r="A2" s="56" t="s">
        <v>120</v>
      </c>
      <c r="B2" s="77" t="s">
        <v>102</v>
      </c>
      <c r="C2" s="164" t="s">
        <v>778</v>
      </c>
      <c r="D2" s="75" t="s">
        <v>122</v>
      </c>
      <c r="E2" s="76" t="s">
        <v>106</v>
      </c>
      <c r="F2" s="56" t="s">
        <v>120</v>
      </c>
      <c r="G2" s="77" t="s">
        <v>102</v>
      </c>
      <c r="H2" s="75" t="s">
        <v>121</v>
      </c>
      <c r="I2" s="164" t="s">
        <v>777</v>
      </c>
      <c r="J2" s="76" t="s">
        <v>106</v>
      </c>
    </row>
    <row r="3" spans="1:10" ht="12.75">
      <c r="A3" s="1" t="s">
        <v>0</v>
      </c>
      <c r="B3" s="22">
        <f>SUM(C3:E3)</f>
        <v>363</v>
      </c>
      <c r="C3" s="33">
        <v>155</v>
      </c>
      <c r="D3" s="33">
        <v>153</v>
      </c>
      <c r="E3" s="33">
        <v>55</v>
      </c>
      <c r="F3" s="51" t="s">
        <v>0</v>
      </c>
      <c r="G3" s="22">
        <f>SUM(H3,I3,J3)</f>
        <v>363</v>
      </c>
      <c r="H3" s="33">
        <v>126</v>
      </c>
      <c r="I3" s="33">
        <v>194</v>
      </c>
      <c r="J3" s="33">
        <v>43</v>
      </c>
    </row>
    <row r="4" spans="1:10" ht="12.75">
      <c r="A4" s="1" t="s">
        <v>1</v>
      </c>
      <c r="B4" s="22">
        <f aca="true" t="shared" si="0" ref="B4:B67">SUM(C4:E4)</f>
        <v>472</v>
      </c>
      <c r="C4" s="33">
        <v>268</v>
      </c>
      <c r="D4" s="33">
        <v>142</v>
      </c>
      <c r="E4" s="33">
        <v>62</v>
      </c>
      <c r="F4" s="51" t="s">
        <v>1</v>
      </c>
      <c r="G4" s="22">
        <f aca="true" t="shared" si="1" ref="G4:G67">SUM(H4,I4,J4)</f>
        <v>472</v>
      </c>
      <c r="H4" s="33">
        <v>153</v>
      </c>
      <c r="I4" s="33">
        <v>281</v>
      </c>
      <c r="J4" s="33">
        <v>38</v>
      </c>
    </row>
    <row r="5" spans="1:10" ht="12.75">
      <c r="A5" s="1" t="s">
        <v>2</v>
      </c>
      <c r="B5" s="22">
        <f t="shared" si="0"/>
        <v>388</v>
      </c>
      <c r="C5" s="33">
        <v>198</v>
      </c>
      <c r="D5" s="33">
        <v>132</v>
      </c>
      <c r="E5" s="33">
        <v>58</v>
      </c>
      <c r="F5" s="51" t="s">
        <v>2</v>
      </c>
      <c r="G5" s="22">
        <f t="shared" si="1"/>
        <v>388</v>
      </c>
      <c r="H5" s="33">
        <v>122</v>
      </c>
      <c r="I5" s="33">
        <v>225</v>
      </c>
      <c r="J5" s="33">
        <v>41</v>
      </c>
    </row>
    <row r="6" spans="1:10" ht="12.75">
      <c r="A6" s="1" t="s">
        <v>3</v>
      </c>
      <c r="B6" s="22">
        <f t="shared" si="0"/>
        <v>432</v>
      </c>
      <c r="C6" s="33">
        <v>257</v>
      </c>
      <c r="D6" s="33">
        <v>126</v>
      </c>
      <c r="E6" s="33">
        <v>49</v>
      </c>
      <c r="F6" s="51" t="s">
        <v>3</v>
      </c>
      <c r="G6" s="22">
        <f t="shared" si="1"/>
        <v>432</v>
      </c>
      <c r="H6" s="33">
        <v>155</v>
      </c>
      <c r="I6" s="33">
        <v>247</v>
      </c>
      <c r="J6" s="33">
        <v>30</v>
      </c>
    </row>
    <row r="7" spans="1:10" ht="12.75">
      <c r="A7" s="1" t="s">
        <v>4</v>
      </c>
      <c r="B7" s="22">
        <f t="shared" si="0"/>
        <v>216</v>
      </c>
      <c r="C7" s="33">
        <v>114</v>
      </c>
      <c r="D7" s="33">
        <v>74</v>
      </c>
      <c r="E7" s="33">
        <v>28</v>
      </c>
      <c r="F7" s="51" t="s">
        <v>4</v>
      </c>
      <c r="G7" s="22">
        <f t="shared" si="1"/>
        <v>216</v>
      </c>
      <c r="H7" s="33">
        <v>65</v>
      </c>
      <c r="I7" s="33">
        <v>132</v>
      </c>
      <c r="J7" s="33">
        <v>19</v>
      </c>
    </row>
    <row r="8" spans="1:10" ht="12.75">
      <c r="A8" s="1" t="s">
        <v>5</v>
      </c>
      <c r="B8" s="22">
        <f t="shared" si="0"/>
        <v>328</v>
      </c>
      <c r="C8" s="33">
        <v>171</v>
      </c>
      <c r="D8" s="33">
        <v>103</v>
      </c>
      <c r="E8" s="33">
        <v>54</v>
      </c>
      <c r="F8" s="51" t="s">
        <v>5</v>
      </c>
      <c r="G8" s="22">
        <f t="shared" si="1"/>
        <v>328</v>
      </c>
      <c r="H8" s="33">
        <v>93</v>
      </c>
      <c r="I8" s="33">
        <v>203</v>
      </c>
      <c r="J8" s="33">
        <v>32</v>
      </c>
    </row>
    <row r="9" spans="1:10" ht="12.75">
      <c r="A9" s="1" t="s">
        <v>6</v>
      </c>
      <c r="B9" s="22">
        <f t="shared" si="0"/>
        <v>453</v>
      </c>
      <c r="C9" s="33">
        <v>236</v>
      </c>
      <c r="D9" s="33">
        <v>129</v>
      </c>
      <c r="E9" s="33">
        <v>88</v>
      </c>
      <c r="F9" s="51" t="s">
        <v>6</v>
      </c>
      <c r="G9" s="22">
        <f t="shared" si="1"/>
        <v>453</v>
      </c>
      <c r="H9" s="33">
        <v>143</v>
      </c>
      <c r="I9" s="33">
        <v>243</v>
      </c>
      <c r="J9" s="33">
        <v>67</v>
      </c>
    </row>
    <row r="10" spans="1:10" ht="12.75">
      <c r="A10" s="1" t="s">
        <v>7</v>
      </c>
      <c r="B10" s="22">
        <f t="shared" si="0"/>
        <v>405</v>
      </c>
      <c r="C10" s="33">
        <v>177</v>
      </c>
      <c r="D10" s="33">
        <v>169</v>
      </c>
      <c r="E10" s="33">
        <v>59</v>
      </c>
      <c r="F10" s="51" t="s">
        <v>7</v>
      </c>
      <c r="G10" s="22">
        <f t="shared" si="1"/>
        <v>405</v>
      </c>
      <c r="H10" s="33">
        <v>111</v>
      </c>
      <c r="I10" s="33">
        <v>261</v>
      </c>
      <c r="J10" s="33">
        <v>33</v>
      </c>
    </row>
    <row r="11" spans="1:10" ht="12.75">
      <c r="A11" s="1" t="s">
        <v>8</v>
      </c>
      <c r="B11" s="22">
        <f t="shared" si="0"/>
        <v>369</v>
      </c>
      <c r="C11" s="33">
        <v>164</v>
      </c>
      <c r="D11" s="33">
        <v>143</v>
      </c>
      <c r="E11" s="33">
        <v>62</v>
      </c>
      <c r="F11" s="51" t="s">
        <v>8</v>
      </c>
      <c r="G11" s="22">
        <f t="shared" si="1"/>
        <v>369</v>
      </c>
      <c r="H11" s="33">
        <v>85</v>
      </c>
      <c r="I11" s="33">
        <v>253</v>
      </c>
      <c r="J11" s="33">
        <v>31</v>
      </c>
    </row>
    <row r="12" spans="1:10" ht="12.75">
      <c r="A12" s="1" t="s">
        <v>9</v>
      </c>
      <c r="B12" s="22">
        <f t="shared" si="0"/>
        <v>387</v>
      </c>
      <c r="C12" s="33">
        <v>179</v>
      </c>
      <c r="D12" s="33">
        <v>155</v>
      </c>
      <c r="E12" s="33">
        <v>53</v>
      </c>
      <c r="F12" s="51" t="s">
        <v>9</v>
      </c>
      <c r="G12" s="22">
        <f t="shared" si="1"/>
        <v>387</v>
      </c>
      <c r="H12" s="33">
        <v>143</v>
      </c>
      <c r="I12" s="33">
        <v>205</v>
      </c>
      <c r="J12" s="33">
        <v>39</v>
      </c>
    </row>
    <row r="13" spans="1:10" ht="12.75">
      <c r="A13" s="1" t="s">
        <v>10</v>
      </c>
      <c r="B13" s="22">
        <f t="shared" si="0"/>
        <v>289</v>
      </c>
      <c r="C13" s="33">
        <v>145</v>
      </c>
      <c r="D13" s="33">
        <v>109</v>
      </c>
      <c r="E13" s="33">
        <v>35</v>
      </c>
      <c r="F13" s="51" t="s">
        <v>10</v>
      </c>
      <c r="G13" s="22">
        <f t="shared" si="1"/>
        <v>289</v>
      </c>
      <c r="H13" s="33">
        <v>83</v>
      </c>
      <c r="I13" s="33">
        <v>177</v>
      </c>
      <c r="J13" s="33">
        <v>29</v>
      </c>
    </row>
    <row r="14" spans="1:10" ht="12.75">
      <c r="A14" s="1" t="s">
        <v>11</v>
      </c>
      <c r="B14" s="22">
        <f t="shared" si="0"/>
        <v>328</v>
      </c>
      <c r="C14" s="33">
        <v>156</v>
      </c>
      <c r="D14" s="33">
        <v>119</v>
      </c>
      <c r="E14" s="33">
        <v>53</v>
      </c>
      <c r="F14" s="51" t="s">
        <v>11</v>
      </c>
      <c r="G14" s="22">
        <f t="shared" si="1"/>
        <v>328</v>
      </c>
      <c r="H14" s="33">
        <v>120</v>
      </c>
      <c r="I14" s="33">
        <v>178</v>
      </c>
      <c r="J14" s="33">
        <v>30</v>
      </c>
    </row>
    <row r="15" spans="1:10" ht="12.75">
      <c r="A15" s="1" t="s">
        <v>12</v>
      </c>
      <c r="B15" s="22">
        <f t="shared" si="0"/>
        <v>71</v>
      </c>
      <c r="C15" s="33">
        <v>31</v>
      </c>
      <c r="D15" s="33">
        <v>30</v>
      </c>
      <c r="E15" s="33">
        <v>10</v>
      </c>
      <c r="F15" s="51" t="s">
        <v>12</v>
      </c>
      <c r="G15" s="22">
        <f t="shared" si="1"/>
        <v>71</v>
      </c>
      <c r="H15" s="33">
        <v>19</v>
      </c>
      <c r="I15" s="33">
        <v>45</v>
      </c>
      <c r="J15" s="33">
        <v>7</v>
      </c>
    </row>
    <row r="16" spans="1:10" ht="12.75">
      <c r="A16" s="1" t="s">
        <v>13</v>
      </c>
      <c r="B16" s="22">
        <f t="shared" si="0"/>
        <v>200</v>
      </c>
      <c r="C16" s="33">
        <v>101</v>
      </c>
      <c r="D16" s="33">
        <v>84</v>
      </c>
      <c r="E16" s="33">
        <v>15</v>
      </c>
      <c r="F16" s="51" t="s">
        <v>13</v>
      </c>
      <c r="G16" s="22">
        <f t="shared" si="1"/>
        <v>200</v>
      </c>
      <c r="H16" s="33">
        <v>55</v>
      </c>
      <c r="I16" s="33">
        <v>134</v>
      </c>
      <c r="J16" s="33">
        <v>11</v>
      </c>
    </row>
    <row r="17" spans="1:10" ht="12.75">
      <c r="A17" s="1" t="s">
        <v>14</v>
      </c>
      <c r="B17" s="22">
        <f t="shared" si="0"/>
        <v>273</v>
      </c>
      <c r="C17" s="33">
        <v>140</v>
      </c>
      <c r="D17" s="33">
        <v>90</v>
      </c>
      <c r="E17" s="33">
        <v>43</v>
      </c>
      <c r="F17" s="51" t="s">
        <v>14</v>
      </c>
      <c r="G17" s="22">
        <f t="shared" si="1"/>
        <v>273</v>
      </c>
      <c r="H17" s="33">
        <v>95</v>
      </c>
      <c r="I17" s="33">
        <v>161</v>
      </c>
      <c r="J17" s="33">
        <v>17</v>
      </c>
    </row>
    <row r="18" spans="1:10" ht="12.75">
      <c r="A18" s="1" t="s">
        <v>15</v>
      </c>
      <c r="B18" s="22">
        <f t="shared" si="0"/>
        <v>142</v>
      </c>
      <c r="C18" s="33">
        <v>73</v>
      </c>
      <c r="D18" s="33">
        <v>51</v>
      </c>
      <c r="E18" s="33">
        <v>18</v>
      </c>
      <c r="F18" s="51" t="s">
        <v>15</v>
      </c>
      <c r="G18" s="22">
        <f t="shared" si="1"/>
        <v>142</v>
      </c>
      <c r="H18" s="33">
        <v>32</v>
      </c>
      <c r="I18" s="33">
        <v>100</v>
      </c>
      <c r="J18" s="33">
        <v>10</v>
      </c>
    </row>
    <row r="19" spans="1:10" ht="12.75">
      <c r="A19" s="1" t="s">
        <v>16</v>
      </c>
      <c r="B19" s="22">
        <f t="shared" si="0"/>
        <v>193</v>
      </c>
      <c r="C19" s="33">
        <v>86</v>
      </c>
      <c r="D19" s="33">
        <v>59</v>
      </c>
      <c r="E19" s="33">
        <v>48</v>
      </c>
      <c r="F19" s="51" t="s">
        <v>16</v>
      </c>
      <c r="G19" s="22">
        <f t="shared" si="1"/>
        <v>193</v>
      </c>
      <c r="H19" s="33">
        <v>59</v>
      </c>
      <c r="I19" s="33">
        <v>87</v>
      </c>
      <c r="J19" s="33">
        <v>47</v>
      </c>
    </row>
    <row r="20" spans="1:10" ht="12.75">
      <c r="A20" s="1" t="s">
        <v>17</v>
      </c>
      <c r="B20" s="22">
        <f t="shared" si="0"/>
        <v>86</v>
      </c>
      <c r="C20" s="33">
        <v>34</v>
      </c>
      <c r="D20" s="33">
        <v>27</v>
      </c>
      <c r="E20" s="33">
        <v>25</v>
      </c>
      <c r="F20" s="51" t="s">
        <v>17</v>
      </c>
      <c r="G20" s="22">
        <f t="shared" si="1"/>
        <v>86</v>
      </c>
      <c r="H20" s="33">
        <v>22</v>
      </c>
      <c r="I20" s="33">
        <v>45</v>
      </c>
      <c r="J20" s="33">
        <v>19</v>
      </c>
    </row>
    <row r="21" spans="1:10" ht="12.75">
      <c r="A21" s="1" t="s">
        <v>18</v>
      </c>
      <c r="B21" s="22">
        <f t="shared" si="0"/>
        <v>193</v>
      </c>
      <c r="C21" s="33">
        <v>99</v>
      </c>
      <c r="D21" s="33">
        <v>57</v>
      </c>
      <c r="E21" s="33">
        <v>37</v>
      </c>
      <c r="F21" s="51" t="s">
        <v>18</v>
      </c>
      <c r="G21" s="22">
        <f t="shared" si="1"/>
        <v>193</v>
      </c>
      <c r="H21" s="33">
        <v>59</v>
      </c>
      <c r="I21" s="33">
        <v>108</v>
      </c>
      <c r="J21" s="33">
        <v>26</v>
      </c>
    </row>
    <row r="22" spans="1:10" ht="12.75">
      <c r="A22" s="1" t="s">
        <v>19</v>
      </c>
      <c r="B22" s="22">
        <f t="shared" si="0"/>
        <v>215</v>
      </c>
      <c r="C22" s="33">
        <v>111</v>
      </c>
      <c r="D22" s="33">
        <v>75</v>
      </c>
      <c r="E22" s="33">
        <v>29</v>
      </c>
      <c r="F22" s="51" t="s">
        <v>19</v>
      </c>
      <c r="G22" s="22">
        <f t="shared" si="1"/>
        <v>215</v>
      </c>
      <c r="H22" s="33">
        <v>67</v>
      </c>
      <c r="I22" s="33">
        <v>127</v>
      </c>
      <c r="J22" s="33">
        <v>21</v>
      </c>
    </row>
    <row r="23" spans="1:10" ht="12.75">
      <c r="A23" s="1" t="s">
        <v>20</v>
      </c>
      <c r="B23" s="22">
        <f t="shared" si="0"/>
        <v>181</v>
      </c>
      <c r="C23" s="33">
        <v>88</v>
      </c>
      <c r="D23" s="33">
        <v>60</v>
      </c>
      <c r="E23" s="33">
        <v>33</v>
      </c>
      <c r="F23" s="51" t="s">
        <v>20</v>
      </c>
      <c r="G23" s="22">
        <f t="shared" si="1"/>
        <v>181</v>
      </c>
      <c r="H23" s="33">
        <v>46</v>
      </c>
      <c r="I23" s="33">
        <v>115</v>
      </c>
      <c r="J23" s="33">
        <v>20</v>
      </c>
    </row>
    <row r="24" spans="1:10" ht="12.75">
      <c r="A24" s="1" t="s">
        <v>21</v>
      </c>
      <c r="B24" s="22">
        <f t="shared" si="0"/>
        <v>155</v>
      </c>
      <c r="C24" s="33">
        <v>85</v>
      </c>
      <c r="D24" s="33">
        <v>43</v>
      </c>
      <c r="E24" s="33">
        <v>27</v>
      </c>
      <c r="F24" s="51" t="s">
        <v>21</v>
      </c>
      <c r="G24" s="22">
        <f t="shared" si="1"/>
        <v>155</v>
      </c>
      <c r="H24" s="33">
        <v>56</v>
      </c>
      <c r="I24" s="33">
        <v>79</v>
      </c>
      <c r="J24" s="33">
        <v>20</v>
      </c>
    </row>
    <row r="25" spans="1:10" ht="12.75">
      <c r="A25" s="1" t="s">
        <v>22</v>
      </c>
      <c r="B25" s="22">
        <f t="shared" si="0"/>
        <v>388</v>
      </c>
      <c r="C25" s="33">
        <v>179</v>
      </c>
      <c r="D25" s="33">
        <v>149</v>
      </c>
      <c r="E25" s="33">
        <v>60</v>
      </c>
      <c r="F25" s="51" t="s">
        <v>22</v>
      </c>
      <c r="G25" s="22">
        <f t="shared" si="1"/>
        <v>388</v>
      </c>
      <c r="H25" s="33">
        <v>111</v>
      </c>
      <c r="I25" s="33">
        <v>226</v>
      </c>
      <c r="J25" s="33">
        <v>51</v>
      </c>
    </row>
    <row r="26" spans="1:10" ht="12.75">
      <c r="A26" s="1" t="s">
        <v>23</v>
      </c>
      <c r="B26" s="22">
        <f t="shared" si="0"/>
        <v>70</v>
      </c>
      <c r="C26" s="33">
        <v>21</v>
      </c>
      <c r="D26" s="33">
        <v>28</v>
      </c>
      <c r="E26" s="33">
        <v>21</v>
      </c>
      <c r="F26" s="51" t="s">
        <v>23</v>
      </c>
      <c r="G26" s="22">
        <f t="shared" si="1"/>
        <v>70</v>
      </c>
      <c r="H26" s="33">
        <v>20</v>
      </c>
      <c r="I26" s="33">
        <v>34</v>
      </c>
      <c r="J26" s="33">
        <v>16</v>
      </c>
    </row>
    <row r="27" spans="1:10" ht="12.75">
      <c r="A27" s="1" t="s">
        <v>24</v>
      </c>
      <c r="B27" s="22">
        <f t="shared" si="0"/>
        <v>156</v>
      </c>
      <c r="C27" s="33">
        <v>71</v>
      </c>
      <c r="D27" s="33">
        <v>62</v>
      </c>
      <c r="E27" s="33">
        <v>23</v>
      </c>
      <c r="F27" s="51" t="s">
        <v>24</v>
      </c>
      <c r="G27" s="22">
        <f t="shared" si="1"/>
        <v>156</v>
      </c>
      <c r="H27" s="33">
        <v>47</v>
      </c>
      <c r="I27" s="33">
        <v>101</v>
      </c>
      <c r="J27" s="33">
        <v>8</v>
      </c>
    </row>
    <row r="28" spans="1:10" ht="12.75">
      <c r="A28" s="1" t="s">
        <v>25</v>
      </c>
      <c r="B28" s="22">
        <f t="shared" si="0"/>
        <v>229</v>
      </c>
      <c r="C28" s="33">
        <v>108</v>
      </c>
      <c r="D28" s="33">
        <v>87</v>
      </c>
      <c r="E28" s="33">
        <v>34</v>
      </c>
      <c r="F28" s="51" t="s">
        <v>25</v>
      </c>
      <c r="G28" s="22">
        <f t="shared" si="1"/>
        <v>229</v>
      </c>
      <c r="H28" s="33">
        <v>72</v>
      </c>
      <c r="I28" s="33">
        <v>140</v>
      </c>
      <c r="J28" s="33">
        <v>17</v>
      </c>
    </row>
    <row r="29" spans="1:10" ht="12.75">
      <c r="A29" s="1" t="s">
        <v>26</v>
      </c>
      <c r="B29" s="22">
        <f t="shared" si="0"/>
        <v>119</v>
      </c>
      <c r="C29" s="33">
        <v>56</v>
      </c>
      <c r="D29" s="33">
        <v>41</v>
      </c>
      <c r="E29" s="33">
        <v>22</v>
      </c>
      <c r="F29" s="51" t="s">
        <v>26</v>
      </c>
      <c r="G29" s="22">
        <f t="shared" si="1"/>
        <v>119</v>
      </c>
      <c r="H29" s="33">
        <v>36</v>
      </c>
      <c r="I29" s="33">
        <v>68</v>
      </c>
      <c r="J29" s="33">
        <v>15</v>
      </c>
    </row>
    <row r="30" spans="1:10" ht="12.75">
      <c r="A30" s="1" t="s">
        <v>27</v>
      </c>
      <c r="B30" s="22">
        <f t="shared" si="0"/>
        <v>116</v>
      </c>
      <c r="C30" s="33">
        <v>64</v>
      </c>
      <c r="D30" s="33">
        <v>40</v>
      </c>
      <c r="E30" s="33">
        <v>12</v>
      </c>
      <c r="F30" s="51" t="s">
        <v>27</v>
      </c>
      <c r="G30" s="22">
        <f t="shared" si="1"/>
        <v>116</v>
      </c>
      <c r="H30" s="33">
        <v>32</v>
      </c>
      <c r="I30" s="33">
        <v>75</v>
      </c>
      <c r="J30" s="33">
        <v>9</v>
      </c>
    </row>
    <row r="31" spans="1:10" ht="12.75">
      <c r="A31" s="1" t="s">
        <v>28</v>
      </c>
      <c r="B31" s="22">
        <f t="shared" si="0"/>
        <v>153</v>
      </c>
      <c r="C31" s="33">
        <v>76</v>
      </c>
      <c r="D31" s="33">
        <v>50</v>
      </c>
      <c r="E31" s="33">
        <v>27</v>
      </c>
      <c r="F31" s="51" t="s">
        <v>28</v>
      </c>
      <c r="G31" s="22">
        <f t="shared" si="1"/>
        <v>153</v>
      </c>
      <c r="H31" s="33">
        <v>46</v>
      </c>
      <c r="I31" s="33">
        <v>91</v>
      </c>
      <c r="J31" s="33">
        <v>16</v>
      </c>
    </row>
    <row r="32" spans="1:10" ht="12.75">
      <c r="A32" s="1" t="s">
        <v>29</v>
      </c>
      <c r="B32" s="22">
        <f t="shared" si="0"/>
        <v>313</v>
      </c>
      <c r="C32" s="33">
        <v>162</v>
      </c>
      <c r="D32" s="33">
        <v>117</v>
      </c>
      <c r="E32" s="33">
        <v>34</v>
      </c>
      <c r="F32" s="51" t="s">
        <v>29</v>
      </c>
      <c r="G32" s="22">
        <f t="shared" si="1"/>
        <v>313</v>
      </c>
      <c r="H32" s="33">
        <v>77</v>
      </c>
      <c r="I32" s="33">
        <v>218</v>
      </c>
      <c r="J32" s="33">
        <v>18</v>
      </c>
    </row>
    <row r="33" spans="1:10" ht="12.75">
      <c r="A33" s="1" t="s">
        <v>30</v>
      </c>
      <c r="B33" s="22">
        <f t="shared" si="0"/>
        <v>466</v>
      </c>
      <c r="C33" s="33">
        <v>267</v>
      </c>
      <c r="D33" s="33">
        <v>139</v>
      </c>
      <c r="E33" s="33">
        <v>60</v>
      </c>
      <c r="F33" s="51" t="s">
        <v>30</v>
      </c>
      <c r="G33" s="22">
        <f t="shared" si="1"/>
        <v>466</v>
      </c>
      <c r="H33" s="33">
        <v>162</v>
      </c>
      <c r="I33" s="33">
        <v>269</v>
      </c>
      <c r="J33" s="33">
        <v>35</v>
      </c>
    </row>
    <row r="34" spans="1:10" ht="12.75">
      <c r="A34" s="1" t="s">
        <v>31</v>
      </c>
      <c r="B34" s="22">
        <f t="shared" si="0"/>
        <v>368</v>
      </c>
      <c r="C34" s="33">
        <v>164</v>
      </c>
      <c r="D34" s="33">
        <v>111</v>
      </c>
      <c r="E34" s="33">
        <v>93</v>
      </c>
      <c r="F34" s="51" t="s">
        <v>31</v>
      </c>
      <c r="G34" s="22">
        <f t="shared" si="1"/>
        <v>368</v>
      </c>
      <c r="H34" s="33">
        <v>114</v>
      </c>
      <c r="I34" s="33">
        <v>176</v>
      </c>
      <c r="J34" s="33">
        <v>78</v>
      </c>
    </row>
    <row r="35" spans="1:10" ht="12.75">
      <c r="A35" s="1" t="s">
        <v>32</v>
      </c>
      <c r="B35" s="22">
        <f t="shared" si="0"/>
        <v>229</v>
      </c>
      <c r="C35" s="33">
        <v>103</v>
      </c>
      <c r="D35" s="33">
        <v>66</v>
      </c>
      <c r="E35" s="33">
        <v>60</v>
      </c>
      <c r="F35" s="51" t="s">
        <v>32</v>
      </c>
      <c r="G35" s="22">
        <f t="shared" si="1"/>
        <v>229</v>
      </c>
      <c r="H35" s="33">
        <v>63</v>
      </c>
      <c r="I35" s="33">
        <v>125</v>
      </c>
      <c r="J35" s="33">
        <v>41</v>
      </c>
    </row>
    <row r="36" spans="1:10" ht="12.75">
      <c r="A36" s="1" t="s">
        <v>33</v>
      </c>
      <c r="B36" s="22">
        <f t="shared" si="0"/>
        <v>240</v>
      </c>
      <c r="C36" s="33">
        <v>132</v>
      </c>
      <c r="D36" s="33">
        <v>52</v>
      </c>
      <c r="E36" s="33">
        <v>56</v>
      </c>
      <c r="F36" s="51" t="s">
        <v>33</v>
      </c>
      <c r="G36" s="22">
        <f t="shared" si="1"/>
        <v>240</v>
      </c>
      <c r="H36" s="33">
        <v>70</v>
      </c>
      <c r="I36" s="33">
        <v>132</v>
      </c>
      <c r="J36" s="33">
        <v>38</v>
      </c>
    </row>
    <row r="37" spans="1:10" ht="12.75">
      <c r="A37" s="1" t="s">
        <v>34</v>
      </c>
      <c r="B37" s="22">
        <f t="shared" si="0"/>
        <v>400</v>
      </c>
      <c r="C37" s="33">
        <v>226</v>
      </c>
      <c r="D37" s="33">
        <v>106</v>
      </c>
      <c r="E37" s="33">
        <v>68</v>
      </c>
      <c r="F37" s="51" t="s">
        <v>34</v>
      </c>
      <c r="G37" s="22">
        <f t="shared" si="1"/>
        <v>400</v>
      </c>
      <c r="H37" s="33">
        <v>126</v>
      </c>
      <c r="I37" s="33">
        <v>225</v>
      </c>
      <c r="J37" s="33">
        <v>49</v>
      </c>
    </row>
    <row r="38" spans="1:10" ht="12.75">
      <c r="A38" s="1" t="s">
        <v>35</v>
      </c>
      <c r="B38" s="22">
        <f t="shared" si="0"/>
        <v>142</v>
      </c>
      <c r="C38" s="33">
        <v>82</v>
      </c>
      <c r="D38" s="33">
        <v>42</v>
      </c>
      <c r="E38" s="33">
        <v>18</v>
      </c>
      <c r="F38" s="51" t="s">
        <v>35</v>
      </c>
      <c r="G38" s="22">
        <f t="shared" si="1"/>
        <v>142</v>
      </c>
      <c r="H38" s="33">
        <v>40</v>
      </c>
      <c r="I38" s="33">
        <v>92</v>
      </c>
      <c r="J38" s="33">
        <v>10</v>
      </c>
    </row>
    <row r="39" spans="1:10" ht="12.75">
      <c r="A39" s="1" t="s">
        <v>124</v>
      </c>
      <c r="B39" s="22">
        <f t="shared" si="0"/>
        <v>64</v>
      </c>
      <c r="C39" s="33">
        <v>36</v>
      </c>
      <c r="D39" s="33">
        <v>22</v>
      </c>
      <c r="E39" s="33">
        <v>6</v>
      </c>
      <c r="F39" s="51" t="s">
        <v>124</v>
      </c>
      <c r="G39" s="22">
        <f t="shared" si="1"/>
        <v>64</v>
      </c>
      <c r="H39" s="33">
        <v>22</v>
      </c>
      <c r="I39" s="33">
        <v>40</v>
      </c>
      <c r="J39" s="33">
        <v>2</v>
      </c>
    </row>
    <row r="40" spans="1:10" ht="12.75">
      <c r="A40" s="1" t="s">
        <v>37</v>
      </c>
      <c r="B40" s="22">
        <f t="shared" si="0"/>
        <v>266</v>
      </c>
      <c r="C40" s="33">
        <v>151</v>
      </c>
      <c r="D40" s="33">
        <v>85</v>
      </c>
      <c r="E40" s="33">
        <v>30</v>
      </c>
      <c r="F40" s="51" t="s">
        <v>37</v>
      </c>
      <c r="G40" s="22">
        <f t="shared" si="1"/>
        <v>266</v>
      </c>
      <c r="H40" s="33">
        <v>99</v>
      </c>
      <c r="I40" s="33">
        <v>145</v>
      </c>
      <c r="J40" s="33">
        <v>22</v>
      </c>
    </row>
    <row r="41" spans="1:10" ht="12.75">
      <c r="A41" s="1" t="s">
        <v>38</v>
      </c>
      <c r="B41" s="22">
        <f t="shared" si="0"/>
        <v>207</v>
      </c>
      <c r="C41" s="33">
        <v>97</v>
      </c>
      <c r="D41" s="33">
        <v>88</v>
      </c>
      <c r="E41" s="33">
        <v>22</v>
      </c>
      <c r="F41" s="51" t="s">
        <v>38</v>
      </c>
      <c r="G41" s="22">
        <f t="shared" si="1"/>
        <v>207</v>
      </c>
      <c r="H41" s="33">
        <v>68</v>
      </c>
      <c r="I41" s="33">
        <v>123</v>
      </c>
      <c r="J41" s="33">
        <v>16</v>
      </c>
    </row>
    <row r="42" spans="1:10" ht="12.75">
      <c r="A42" s="1" t="s">
        <v>39</v>
      </c>
      <c r="B42" s="22">
        <f t="shared" si="0"/>
        <v>160</v>
      </c>
      <c r="C42" s="33">
        <v>97</v>
      </c>
      <c r="D42" s="33">
        <v>39</v>
      </c>
      <c r="E42" s="33">
        <v>24</v>
      </c>
      <c r="F42" s="51" t="s">
        <v>39</v>
      </c>
      <c r="G42" s="22">
        <f t="shared" si="1"/>
        <v>160</v>
      </c>
      <c r="H42" s="33">
        <v>49</v>
      </c>
      <c r="I42" s="33">
        <v>97</v>
      </c>
      <c r="J42" s="33">
        <v>14</v>
      </c>
    </row>
    <row r="43" spans="1:10" ht="12.75">
      <c r="A43" s="1" t="s">
        <v>40</v>
      </c>
      <c r="B43" s="22">
        <f t="shared" si="0"/>
        <v>17</v>
      </c>
      <c r="C43" s="33">
        <v>6</v>
      </c>
      <c r="D43" s="33">
        <v>9</v>
      </c>
      <c r="E43" s="33">
        <v>2</v>
      </c>
      <c r="F43" s="51" t="s">
        <v>40</v>
      </c>
      <c r="G43" s="22">
        <f t="shared" si="1"/>
        <v>17</v>
      </c>
      <c r="H43" s="33">
        <v>3</v>
      </c>
      <c r="I43" s="33">
        <v>14</v>
      </c>
      <c r="J43" s="33">
        <v>0</v>
      </c>
    </row>
    <row r="44" spans="1:10" ht="12.75">
      <c r="A44" s="1" t="s">
        <v>41</v>
      </c>
      <c r="B44" s="22">
        <f t="shared" si="0"/>
        <v>348</v>
      </c>
      <c r="C44" s="33">
        <v>173</v>
      </c>
      <c r="D44" s="33">
        <v>139</v>
      </c>
      <c r="E44" s="33">
        <v>36</v>
      </c>
      <c r="F44" s="51" t="s">
        <v>41</v>
      </c>
      <c r="G44" s="22">
        <f t="shared" si="1"/>
        <v>348</v>
      </c>
      <c r="H44" s="33">
        <v>103</v>
      </c>
      <c r="I44" s="33">
        <v>221</v>
      </c>
      <c r="J44" s="33">
        <v>24</v>
      </c>
    </row>
    <row r="45" spans="1:10" ht="12.75">
      <c r="A45" s="1" t="s">
        <v>42</v>
      </c>
      <c r="B45" s="22">
        <f t="shared" si="0"/>
        <v>331</v>
      </c>
      <c r="C45" s="33">
        <v>177</v>
      </c>
      <c r="D45" s="33">
        <v>127</v>
      </c>
      <c r="E45" s="33">
        <v>27</v>
      </c>
      <c r="F45" s="51" t="s">
        <v>42</v>
      </c>
      <c r="G45" s="22">
        <f t="shared" si="1"/>
        <v>331</v>
      </c>
      <c r="H45" s="33">
        <v>113</v>
      </c>
      <c r="I45" s="33">
        <v>201</v>
      </c>
      <c r="J45" s="33">
        <v>17</v>
      </c>
    </row>
    <row r="46" spans="1:10" ht="12.75">
      <c r="A46" s="1" t="s">
        <v>43</v>
      </c>
      <c r="B46" s="22">
        <f t="shared" si="0"/>
        <v>116</v>
      </c>
      <c r="C46" s="33">
        <v>61</v>
      </c>
      <c r="D46" s="33">
        <v>46</v>
      </c>
      <c r="E46" s="33">
        <v>9</v>
      </c>
      <c r="F46" s="51" t="s">
        <v>43</v>
      </c>
      <c r="G46" s="22">
        <f t="shared" si="1"/>
        <v>116</v>
      </c>
      <c r="H46" s="33">
        <v>40</v>
      </c>
      <c r="I46" s="33">
        <v>71</v>
      </c>
      <c r="J46" s="33">
        <v>5</v>
      </c>
    </row>
    <row r="47" spans="1:10" ht="12.75">
      <c r="A47" s="1" t="s">
        <v>44</v>
      </c>
      <c r="B47" s="22">
        <f t="shared" si="0"/>
        <v>654</v>
      </c>
      <c r="C47" s="33">
        <v>314</v>
      </c>
      <c r="D47" s="33">
        <v>199</v>
      </c>
      <c r="E47" s="33">
        <v>141</v>
      </c>
      <c r="F47" s="51" t="s">
        <v>44</v>
      </c>
      <c r="G47" s="22">
        <f t="shared" si="1"/>
        <v>654</v>
      </c>
      <c r="H47" s="33">
        <v>199</v>
      </c>
      <c r="I47" s="33">
        <v>349</v>
      </c>
      <c r="J47" s="33">
        <v>106</v>
      </c>
    </row>
    <row r="48" spans="1:10" ht="12.75">
      <c r="A48" s="1" t="s">
        <v>45</v>
      </c>
      <c r="B48" s="22">
        <f t="shared" si="0"/>
        <v>295</v>
      </c>
      <c r="C48" s="33">
        <v>133</v>
      </c>
      <c r="D48" s="33">
        <v>128</v>
      </c>
      <c r="E48" s="33">
        <v>34</v>
      </c>
      <c r="F48" s="51" t="s">
        <v>45</v>
      </c>
      <c r="G48" s="22">
        <f t="shared" si="1"/>
        <v>295</v>
      </c>
      <c r="H48" s="33">
        <v>93</v>
      </c>
      <c r="I48" s="33">
        <v>182</v>
      </c>
      <c r="J48" s="33">
        <v>20</v>
      </c>
    </row>
    <row r="49" spans="1:10" ht="12.75">
      <c r="A49" s="1" t="s">
        <v>46</v>
      </c>
      <c r="B49" s="22">
        <f t="shared" si="0"/>
        <v>172</v>
      </c>
      <c r="C49" s="33">
        <v>91</v>
      </c>
      <c r="D49" s="33">
        <v>61</v>
      </c>
      <c r="E49" s="33">
        <v>20</v>
      </c>
      <c r="F49" s="51" t="s">
        <v>46</v>
      </c>
      <c r="G49" s="22">
        <f t="shared" si="1"/>
        <v>172</v>
      </c>
      <c r="H49" s="33">
        <v>47</v>
      </c>
      <c r="I49" s="33">
        <v>112</v>
      </c>
      <c r="J49" s="33">
        <v>13</v>
      </c>
    </row>
    <row r="50" spans="1:10" ht="12.75">
      <c r="A50" s="1" t="s">
        <v>47</v>
      </c>
      <c r="B50" s="22">
        <f t="shared" si="0"/>
        <v>215</v>
      </c>
      <c r="C50" s="33">
        <v>88</v>
      </c>
      <c r="D50" s="33">
        <v>87</v>
      </c>
      <c r="E50" s="33">
        <v>40</v>
      </c>
      <c r="F50" s="51" t="s">
        <v>47</v>
      </c>
      <c r="G50" s="22">
        <f t="shared" si="1"/>
        <v>215</v>
      </c>
      <c r="H50" s="33">
        <v>48</v>
      </c>
      <c r="I50" s="33">
        <v>131</v>
      </c>
      <c r="J50" s="33">
        <v>36</v>
      </c>
    </row>
    <row r="51" spans="1:10" ht="12.75">
      <c r="A51" s="1" t="s">
        <v>48</v>
      </c>
      <c r="B51" s="22">
        <f t="shared" si="0"/>
        <v>369</v>
      </c>
      <c r="C51" s="33">
        <v>169</v>
      </c>
      <c r="D51" s="33">
        <v>157</v>
      </c>
      <c r="E51" s="33">
        <v>43</v>
      </c>
      <c r="F51" s="51" t="s">
        <v>48</v>
      </c>
      <c r="G51" s="22">
        <f t="shared" si="1"/>
        <v>369</v>
      </c>
      <c r="H51" s="33">
        <v>119</v>
      </c>
      <c r="I51" s="33">
        <v>223</v>
      </c>
      <c r="J51" s="33">
        <v>27</v>
      </c>
    </row>
    <row r="52" spans="1:10" ht="12.75">
      <c r="A52" s="1" t="s">
        <v>49</v>
      </c>
      <c r="B52" s="22">
        <f t="shared" si="0"/>
        <v>228</v>
      </c>
      <c r="C52" s="33">
        <v>114</v>
      </c>
      <c r="D52" s="33">
        <v>86</v>
      </c>
      <c r="E52" s="33">
        <v>28</v>
      </c>
      <c r="F52" s="51" t="s">
        <v>49</v>
      </c>
      <c r="G52" s="22">
        <f t="shared" si="1"/>
        <v>228</v>
      </c>
      <c r="H52" s="33">
        <v>54</v>
      </c>
      <c r="I52" s="33">
        <v>152</v>
      </c>
      <c r="J52" s="33">
        <v>22</v>
      </c>
    </row>
    <row r="53" spans="1:10" ht="12.75">
      <c r="A53" s="1" t="s">
        <v>50</v>
      </c>
      <c r="B53" s="22">
        <f t="shared" si="0"/>
        <v>212</v>
      </c>
      <c r="C53" s="33">
        <v>95</v>
      </c>
      <c r="D53" s="33">
        <v>75</v>
      </c>
      <c r="E53" s="33">
        <v>42</v>
      </c>
      <c r="F53" s="51" t="s">
        <v>50</v>
      </c>
      <c r="G53" s="22">
        <f t="shared" si="1"/>
        <v>212</v>
      </c>
      <c r="H53" s="33">
        <v>51</v>
      </c>
      <c r="I53" s="33">
        <v>134</v>
      </c>
      <c r="J53" s="33">
        <v>27</v>
      </c>
    </row>
    <row r="54" spans="1:10" ht="12.75">
      <c r="A54" s="1" t="s">
        <v>51</v>
      </c>
      <c r="B54" s="22">
        <f t="shared" si="0"/>
        <v>215</v>
      </c>
      <c r="C54" s="33">
        <v>104</v>
      </c>
      <c r="D54" s="33">
        <v>85</v>
      </c>
      <c r="E54" s="33">
        <v>26</v>
      </c>
      <c r="F54" s="51" t="s">
        <v>51</v>
      </c>
      <c r="G54" s="22">
        <f t="shared" si="1"/>
        <v>215</v>
      </c>
      <c r="H54" s="33">
        <v>64</v>
      </c>
      <c r="I54" s="33">
        <v>135</v>
      </c>
      <c r="J54" s="33">
        <v>16</v>
      </c>
    </row>
    <row r="55" spans="1:10" ht="12.75">
      <c r="A55" s="1" t="s">
        <v>52</v>
      </c>
      <c r="B55" s="22">
        <f t="shared" si="0"/>
        <v>224</v>
      </c>
      <c r="C55" s="33">
        <v>122</v>
      </c>
      <c r="D55" s="33">
        <v>85</v>
      </c>
      <c r="E55" s="33">
        <v>17</v>
      </c>
      <c r="F55" s="51" t="s">
        <v>52</v>
      </c>
      <c r="G55" s="22">
        <f t="shared" si="1"/>
        <v>224</v>
      </c>
      <c r="H55" s="33">
        <v>56</v>
      </c>
      <c r="I55" s="33">
        <v>156</v>
      </c>
      <c r="J55" s="33">
        <v>12</v>
      </c>
    </row>
    <row r="56" spans="1:10" ht="12.75">
      <c r="A56" s="1" t="s">
        <v>53</v>
      </c>
      <c r="B56" s="22">
        <f t="shared" si="0"/>
        <v>126</v>
      </c>
      <c r="C56" s="33">
        <v>76</v>
      </c>
      <c r="D56" s="33">
        <v>33</v>
      </c>
      <c r="E56" s="33">
        <v>17</v>
      </c>
      <c r="F56" s="51" t="s">
        <v>53</v>
      </c>
      <c r="G56" s="22">
        <f t="shared" si="1"/>
        <v>126</v>
      </c>
      <c r="H56" s="33">
        <v>59</v>
      </c>
      <c r="I56" s="33">
        <v>55</v>
      </c>
      <c r="J56" s="33">
        <v>12</v>
      </c>
    </row>
    <row r="57" spans="1:10" ht="12.75">
      <c r="A57" s="1" t="s">
        <v>54</v>
      </c>
      <c r="B57" s="22">
        <f t="shared" si="0"/>
        <v>239</v>
      </c>
      <c r="C57" s="33">
        <v>109</v>
      </c>
      <c r="D57" s="33">
        <v>88</v>
      </c>
      <c r="E57" s="33">
        <v>42</v>
      </c>
      <c r="F57" s="51" t="s">
        <v>54</v>
      </c>
      <c r="G57" s="22">
        <f t="shared" si="1"/>
        <v>239</v>
      </c>
      <c r="H57" s="33">
        <v>79</v>
      </c>
      <c r="I57" s="33">
        <v>135</v>
      </c>
      <c r="J57" s="33">
        <v>25</v>
      </c>
    </row>
    <row r="58" spans="1:10" ht="12.75">
      <c r="A58" s="1" t="s">
        <v>55</v>
      </c>
      <c r="B58" s="22">
        <f t="shared" si="0"/>
        <v>368</v>
      </c>
      <c r="C58" s="33">
        <v>182</v>
      </c>
      <c r="D58" s="33">
        <v>106</v>
      </c>
      <c r="E58" s="33">
        <v>80</v>
      </c>
      <c r="F58" s="51" t="s">
        <v>55</v>
      </c>
      <c r="G58" s="22">
        <f t="shared" si="1"/>
        <v>368</v>
      </c>
      <c r="H58" s="33">
        <v>126</v>
      </c>
      <c r="I58" s="33">
        <v>185</v>
      </c>
      <c r="J58" s="33">
        <v>57</v>
      </c>
    </row>
    <row r="59" spans="1:10" ht="12.75">
      <c r="A59" s="1" t="s">
        <v>56</v>
      </c>
      <c r="B59" s="22">
        <f t="shared" si="0"/>
        <v>66</v>
      </c>
      <c r="C59" s="33">
        <v>40</v>
      </c>
      <c r="D59" s="33">
        <v>19</v>
      </c>
      <c r="E59" s="33">
        <v>7</v>
      </c>
      <c r="F59" s="51" t="s">
        <v>56</v>
      </c>
      <c r="G59" s="22">
        <f t="shared" si="1"/>
        <v>66</v>
      </c>
      <c r="H59" s="33">
        <v>27</v>
      </c>
      <c r="I59" s="33">
        <v>34</v>
      </c>
      <c r="J59" s="33">
        <v>5</v>
      </c>
    </row>
    <row r="60" spans="1:10" ht="12.75">
      <c r="A60" s="1" t="s">
        <v>57</v>
      </c>
      <c r="B60" s="22">
        <f t="shared" si="0"/>
        <v>278</v>
      </c>
      <c r="C60" s="33">
        <v>136</v>
      </c>
      <c r="D60" s="33">
        <v>106</v>
      </c>
      <c r="E60" s="33">
        <v>36</v>
      </c>
      <c r="F60" s="51" t="s">
        <v>57</v>
      </c>
      <c r="G60" s="22">
        <f t="shared" si="1"/>
        <v>278</v>
      </c>
      <c r="H60" s="33">
        <v>112</v>
      </c>
      <c r="I60" s="33">
        <v>139</v>
      </c>
      <c r="J60" s="33">
        <v>27</v>
      </c>
    </row>
    <row r="61" spans="1:10" ht="12.75">
      <c r="A61" s="1" t="s">
        <v>58</v>
      </c>
      <c r="B61" s="22">
        <f t="shared" si="0"/>
        <v>397</v>
      </c>
      <c r="C61" s="33">
        <v>218</v>
      </c>
      <c r="D61" s="33">
        <v>128</v>
      </c>
      <c r="E61" s="33">
        <v>51</v>
      </c>
      <c r="F61" s="51" t="s">
        <v>58</v>
      </c>
      <c r="G61" s="22">
        <f t="shared" si="1"/>
        <v>397</v>
      </c>
      <c r="H61" s="33">
        <v>151</v>
      </c>
      <c r="I61" s="33">
        <v>212</v>
      </c>
      <c r="J61" s="33">
        <v>34</v>
      </c>
    </row>
    <row r="62" spans="1:10" ht="12.75">
      <c r="A62" s="1" t="s">
        <v>59</v>
      </c>
      <c r="B62" s="22">
        <f t="shared" si="0"/>
        <v>210</v>
      </c>
      <c r="C62" s="33">
        <v>99</v>
      </c>
      <c r="D62" s="33">
        <v>80</v>
      </c>
      <c r="E62" s="33">
        <v>31</v>
      </c>
      <c r="F62" s="51" t="s">
        <v>59</v>
      </c>
      <c r="G62" s="22">
        <f t="shared" si="1"/>
        <v>210</v>
      </c>
      <c r="H62" s="33">
        <v>65</v>
      </c>
      <c r="I62" s="33">
        <v>121</v>
      </c>
      <c r="J62" s="33">
        <v>24</v>
      </c>
    </row>
    <row r="63" spans="1:10" ht="12.75">
      <c r="A63" s="1" t="s">
        <v>60</v>
      </c>
      <c r="B63" s="22">
        <f t="shared" si="0"/>
        <v>161</v>
      </c>
      <c r="C63" s="33">
        <v>64</v>
      </c>
      <c r="D63" s="33">
        <v>62</v>
      </c>
      <c r="E63" s="33">
        <v>35</v>
      </c>
      <c r="F63" s="51" t="s">
        <v>60</v>
      </c>
      <c r="G63" s="22">
        <f t="shared" si="1"/>
        <v>161</v>
      </c>
      <c r="H63" s="33">
        <v>52</v>
      </c>
      <c r="I63" s="33">
        <v>80</v>
      </c>
      <c r="J63" s="33">
        <v>29</v>
      </c>
    </row>
    <row r="64" spans="1:10" ht="12.75">
      <c r="A64" s="1" t="s">
        <v>61</v>
      </c>
      <c r="B64" s="22">
        <f t="shared" si="0"/>
        <v>101</v>
      </c>
      <c r="C64" s="33">
        <v>40</v>
      </c>
      <c r="D64" s="33">
        <v>35</v>
      </c>
      <c r="E64" s="33">
        <v>26</v>
      </c>
      <c r="F64" s="51" t="s">
        <v>61</v>
      </c>
      <c r="G64" s="22">
        <f t="shared" si="1"/>
        <v>101</v>
      </c>
      <c r="H64" s="33">
        <v>37</v>
      </c>
      <c r="I64" s="33">
        <v>46</v>
      </c>
      <c r="J64" s="33">
        <v>18</v>
      </c>
    </row>
    <row r="65" spans="1:10" ht="12.75">
      <c r="A65" s="1" t="s">
        <v>62</v>
      </c>
      <c r="B65" s="22">
        <f t="shared" si="0"/>
        <v>16</v>
      </c>
      <c r="C65" s="33">
        <v>10</v>
      </c>
      <c r="D65" s="33">
        <v>4</v>
      </c>
      <c r="E65" s="33">
        <v>2</v>
      </c>
      <c r="F65" s="51" t="s">
        <v>62</v>
      </c>
      <c r="G65" s="22">
        <f t="shared" si="1"/>
        <v>16</v>
      </c>
      <c r="H65" s="33">
        <v>5</v>
      </c>
      <c r="I65" s="33">
        <v>9</v>
      </c>
      <c r="J65" s="33">
        <v>2</v>
      </c>
    </row>
    <row r="66" spans="1:10" ht="12.75">
      <c r="A66" s="1" t="s">
        <v>63</v>
      </c>
      <c r="B66" s="22">
        <f t="shared" si="0"/>
        <v>379</v>
      </c>
      <c r="C66" s="33">
        <v>204</v>
      </c>
      <c r="D66" s="33">
        <v>118</v>
      </c>
      <c r="E66" s="33">
        <v>57</v>
      </c>
      <c r="F66" s="51" t="s">
        <v>63</v>
      </c>
      <c r="G66" s="22">
        <f t="shared" si="1"/>
        <v>379</v>
      </c>
      <c r="H66" s="33">
        <v>144</v>
      </c>
      <c r="I66" s="33">
        <v>196</v>
      </c>
      <c r="J66" s="33">
        <v>39</v>
      </c>
    </row>
    <row r="67" spans="1:10" ht="12.75">
      <c r="A67" s="1" t="s">
        <v>64</v>
      </c>
      <c r="B67" s="22">
        <f t="shared" si="0"/>
        <v>347</v>
      </c>
      <c r="C67" s="33">
        <v>176</v>
      </c>
      <c r="D67" s="33">
        <v>117</v>
      </c>
      <c r="E67" s="33">
        <v>54</v>
      </c>
      <c r="F67" s="51" t="s">
        <v>64</v>
      </c>
      <c r="G67" s="22">
        <f t="shared" si="1"/>
        <v>347</v>
      </c>
      <c r="H67" s="33">
        <v>110</v>
      </c>
      <c r="I67" s="33">
        <v>198</v>
      </c>
      <c r="J67" s="33">
        <v>39</v>
      </c>
    </row>
    <row r="68" spans="1:10" ht="12.75">
      <c r="A68" s="1" t="s">
        <v>65</v>
      </c>
      <c r="B68" s="22">
        <f aca="true" t="shared" si="2" ref="B68:B102">SUM(C68:E68)</f>
        <v>361</v>
      </c>
      <c r="C68" s="33">
        <v>179</v>
      </c>
      <c r="D68" s="33">
        <v>116</v>
      </c>
      <c r="E68" s="33">
        <v>66</v>
      </c>
      <c r="F68" s="51" t="s">
        <v>65</v>
      </c>
      <c r="G68" s="22">
        <f aca="true" t="shared" si="3" ref="G68:G102">SUM(H68,I68,J68)</f>
        <v>361</v>
      </c>
      <c r="H68" s="33">
        <v>118</v>
      </c>
      <c r="I68" s="33">
        <v>191</v>
      </c>
      <c r="J68" s="33">
        <v>52</v>
      </c>
    </row>
    <row r="69" spans="1:10" ht="12.75">
      <c r="A69" s="1" t="s">
        <v>66</v>
      </c>
      <c r="B69" s="22">
        <f t="shared" si="2"/>
        <v>182</v>
      </c>
      <c r="C69" s="33">
        <v>80</v>
      </c>
      <c r="D69" s="33">
        <v>60</v>
      </c>
      <c r="E69" s="33">
        <v>42</v>
      </c>
      <c r="F69" s="51" t="s">
        <v>66</v>
      </c>
      <c r="G69" s="22">
        <f t="shared" si="3"/>
        <v>182</v>
      </c>
      <c r="H69" s="33">
        <v>61</v>
      </c>
      <c r="I69" s="33">
        <v>89</v>
      </c>
      <c r="J69" s="33">
        <v>32</v>
      </c>
    </row>
    <row r="70" spans="1:10" ht="12.75">
      <c r="A70" s="1" t="s">
        <v>67</v>
      </c>
      <c r="B70" s="22">
        <f t="shared" si="2"/>
        <v>278</v>
      </c>
      <c r="C70" s="33">
        <v>143</v>
      </c>
      <c r="D70" s="33">
        <v>92</v>
      </c>
      <c r="E70" s="33">
        <v>43</v>
      </c>
      <c r="F70" s="51" t="s">
        <v>67</v>
      </c>
      <c r="G70" s="22">
        <f t="shared" si="3"/>
        <v>278</v>
      </c>
      <c r="H70" s="33">
        <v>97</v>
      </c>
      <c r="I70" s="33">
        <v>149</v>
      </c>
      <c r="J70" s="33">
        <v>32</v>
      </c>
    </row>
    <row r="71" spans="1:10" ht="12.75">
      <c r="A71" s="1" t="s">
        <v>68</v>
      </c>
      <c r="B71" s="22">
        <f t="shared" si="2"/>
        <v>317</v>
      </c>
      <c r="C71" s="33">
        <v>149</v>
      </c>
      <c r="D71" s="33">
        <v>97</v>
      </c>
      <c r="E71" s="33">
        <v>71</v>
      </c>
      <c r="F71" s="51" t="s">
        <v>68</v>
      </c>
      <c r="G71" s="22">
        <f t="shared" si="3"/>
        <v>317</v>
      </c>
      <c r="H71" s="33">
        <v>108</v>
      </c>
      <c r="I71" s="33">
        <v>156</v>
      </c>
      <c r="J71" s="33">
        <v>53</v>
      </c>
    </row>
    <row r="72" spans="1:10" ht="12.75">
      <c r="A72" s="1" t="s">
        <v>69</v>
      </c>
      <c r="B72" s="22">
        <f t="shared" si="2"/>
        <v>236</v>
      </c>
      <c r="C72" s="33">
        <v>118</v>
      </c>
      <c r="D72" s="33">
        <v>82</v>
      </c>
      <c r="E72" s="33">
        <v>36</v>
      </c>
      <c r="F72" s="51" t="s">
        <v>69</v>
      </c>
      <c r="G72" s="22">
        <f t="shared" si="3"/>
        <v>236</v>
      </c>
      <c r="H72" s="33">
        <v>80</v>
      </c>
      <c r="I72" s="33">
        <v>134</v>
      </c>
      <c r="J72" s="33">
        <v>22</v>
      </c>
    </row>
    <row r="73" spans="1:10" ht="12.75">
      <c r="A73" s="1" t="s">
        <v>70</v>
      </c>
      <c r="B73" s="22">
        <f t="shared" si="2"/>
        <v>138</v>
      </c>
      <c r="C73" s="33">
        <v>69</v>
      </c>
      <c r="D73" s="33">
        <v>46</v>
      </c>
      <c r="E73" s="33">
        <v>23</v>
      </c>
      <c r="F73" s="51" t="s">
        <v>70</v>
      </c>
      <c r="G73" s="22">
        <f t="shared" si="3"/>
        <v>138</v>
      </c>
      <c r="H73" s="33">
        <v>39</v>
      </c>
      <c r="I73" s="33">
        <v>83</v>
      </c>
      <c r="J73" s="33">
        <v>16</v>
      </c>
    </row>
    <row r="74" spans="1:10" ht="12.75">
      <c r="A74" s="1" t="s">
        <v>71</v>
      </c>
      <c r="B74" s="22">
        <f t="shared" si="2"/>
        <v>255</v>
      </c>
      <c r="C74" s="33">
        <v>131</v>
      </c>
      <c r="D74" s="33">
        <v>80</v>
      </c>
      <c r="E74" s="33">
        <v>44</v>
      </c>
      <c r="F74" s="51" t="s">
        <v>71</v>
      </c>
      <c r="G74" s="22">
        <f t="shared" si="3"/>
        <v>255</v>
      </c>
      <c r="H74" s="33">
        <v>78</v>
      </c>
      <c r="I74" s="33">
        <v>146</v>
      </c>
      <c r="J74" s="33">
        <v>31</v>
      </c>
    </row>
    <row r="75" spans="1:10" ht="12.75">
      <c r="A75" s="1" t="s">
        <v>72</v>
      </c>
      <c r="B75" s="22">
        <f t="shared" si="2"/>
        <v>419</v>
      </c>
      <c r="C75" s="33">
        <v>212</v>
      </c>
      <c r="D75" s="33">
        <v>149</v>
      </c>
      <c r="E75" s="33">
        <v>58</v>
      </c>
      <c r="F75" s="51" t="s">
        <v>72</v>
      </c>
      <c r="G75" s="22">
        <f t="shared" si="3"/>
        <v>419</v>
      </c>
      <c r="H75" s="33">
        <v>125</v>
      </c>
      <c r="I75" s="33">
        <v>258</v>
      </c>
      <c r="J75" s="33">
        <v>36</v>
      </c>
    </row>
    <row r="76" spans="1:10" ht="12.75">
      <c r="A76" s="1" t="s">
        <v>125</v>
      </c>
      <c r="B76" s="22">
        <f t="shared" si="2"/>
        <v>280</v>
      </c>
      <c r="C76" s="33">
        <v>137</v>
      </c>
      <c r="D76" s="33">
        <v>100</v>
      </c>
      <c r="E76" s="33">
        <v>43</v>
      </c>
      <c r="F76" s="51" t="s">
        <v>125</v>
      </c>
      <c r="G76" s="22">
        <f t="shared" si="3"/>
        <v>280</v>
      </c>
      <c r="H76" s="33">
        <v>79</v>
      </c>
      <c r="I76" s="33">
        <v>174</v>
      </c>
      <c r="J76" s="33">
        <v>27</v>
      </c>
    </row>
    <row r="77" spans="1:10" ht="12.75">
      <c r="A77" s="1" t="s">
        <v>74</v>
      </c>
      <c r="B77" s="22">
        <f t="shared" si="2"/>
        <v>296</v>
      </c>
      <c r="C77" s="33">
        <v>166</v>
      </c>
      <c r="D77" s="33">
        <v>99</v>
      </c>
      <c r="E77" s="33">
        <v>31</v>
      </c>
      <c r="F77" s="51" t="s">
        <v>74</v>
      </c>
      <c r="G77" s="22">
        <f t="shared" si="3"/>
        <v>296</v>
      </c>
      <c r="H77" s="33">
        <v>99</v>
      </c>
      <c r="I77" s="33">
        <v>174</v>
      </c>
      <c r="J77" s="33">
        <v>23</v>
      </c>
    </row>
    <row r="78" spans="1:10" ht="12.75">
      <c r="A78" s="1" t="s">
        <v>75</v>
      </c>
      <c r="B78" s="22">
        <f t="shared" si="2"/>
        <v>269</v>
      </c>
      <c r="C78" s="33">
        <v>138</v>
      </c>
      <c r="D78" s="33">
        <v>104</v>
      </c>
      <c r="E78" s="33">
        <v>27</v>
      </c>
      <c r="F78" s="51" t="s">
        <v>75</v>
      </c>
      <c r="G78" s="22">
        <f t="shared" si="3"/>
        <v>269</v>
      </c>
      <c r="H78" s="33">
        <v>83</v>
      </c>
      <c r="I78" s="33">
        <v>169</v>
      </c>
      <c r="J78" s="33">
        <v>17</v>
      </c>
    </row>
    <row r="79" spans="1:10" ht="12.75">
      <c r="A79" s="1" t="s">
        <v>76</v>
      </c>
      <c r="B79" s="22">
        <f t="shared" si="2"/>
        <v>276</v>
      </c>
      <c r="C79" s="33">
        <v>153</v>
      </c>
      <c r="D79" s="33">
        <v>84</v>
      </c>
      <c r="E79" s="33">
        <v>39</v>
      </c>
      <c r="F79" s="51" t="s">
        <v>76</v>
      </c>
      <c r="G79" s="22">
        <f t="shared" si="3"/>
        <v>276</v>
      </c>
      <c r="H79" s="33">
        <v>103</v>
      </c>
      <c r="I79" s="33">
        <v>151</v>
      </c>
      <c r="J79" s="33">
        <v>22</v>
      </c>
    </row>
    <row r="80" spans="1:10" ht="12.75">
      <c r="A80" s="1" t="s">
        <v>77</v>
      </c>
      <c r="B80" s="22">
        <f t="shared" si="2"/>
        <v>266</v>
      </c>
      <c r="C80" s="33">
        <v>138</v>
      </c>
      <c r="D80" s="33">
        <v>97</v>
      </c>
      <c r="E80" s="33">
        <v>31</v>
      </c>
      <c r="F80" s="51" t="s">
        <v>77</v>
      </c>
      <c r="G80" s="22">
        <f t="shared" si="3"/>
        <v>266</v>
      </c>
      <c r="H80" s="33">
        <v>65</v>
      </c>
      <c r="I80" s="33">
        <v>184</v>
      </c>
      <c r="J80" s="33">
        <v>17</v>
      </c>
    </row>
    <row r="81" spans="1:10" ht="12.75">
      <c r="A81" s="1" t="s">
        <v>78</v>
      </c>
      <c r="B81" s="22">
        <f t="shared" si="2"/>
        <v>451</v>
      </c>
      <c r="C81" s="33">
        <v>211</v>
      </c>
      <c r="D81" s="33">
        <v>175</v>
      </c>
      <c r="E81" s="33">
        <v>65</v>
      </c>
      <c r="F81" s="51" t="s">
        <v>78</v>
      </c>
      <c r="G81" s="22">
        <f t="shared" si="3"/>
        <v>451</v>
      </c>
      <c r="H81" s="33">
        <v>126</v>
      </c>
      <c r="I81" s="33">
        <v>286</v>
      </c>
      <c r="J81" s="33">
        <v>39</v>
      </c>
    </row>
    <row r="82" spans="1:10" ht="12.75">
      <c r="A82" s="1" t="s">
        <v>79</v>
      </c>
      <c r="B82" s="22">
        <f t="shared" si="2"/>
        <v>260</v>
      </c>
      <c r="C82" s="33">
        <v>123</v>
      </c>
      <c r="D82" s="33">
        <v>106</v>
      </c>
      <c r="E82" s="33">
        <v>31</v>
      </c>
      <c r="F82" s="51" t="s">
        <v>79</v>
      </c>
      <c r="G82" s="22">
        <f t="shared" si="3"/>
        <v>260</v>
      </c>
      <c r="H82" s="33">
        <v>100</v>
      </c>
      <c r="I82" s="33">
        <v>134</v>
      </c>
      <c r="J82" s="33">
        <v>26</v>
      </c>
    </row>
    <row r="83" spans="1:10" ht="12.75">
      <c r="A83" s="1" t="s">
        <v>80</v>
      </c>
      <c r="B83" s="22">
        <f t="shared" si="2"/>
        <v>392</v>
      </c>
      <c r="C83" s="33">
        <v>201</v>
      </c>
      <c r="D83" s="33">
        <v>149</v>
      </c>
      <c r="E83" s="33">
        <v>42</v>
      </c>
      <c r="F83" s="51" t="s">
        <v>80</v>
      </c>
      <c r="G83" s="22">
        <f t="shared" si="3"/>
        <v>392</v>
      </c>
      <c r="H83" s="33">
        <v>133</v>
      </c>
      <c r="I83" s="33">
        <v>230</v>
      </c>
      <c r="J83" s="33">
        <v>29</v>
      </c>
    </row>
    <row r="84" spans="1:10" ht="12.75">
      <c r="A84" s="1" t="s">
        <v>81</v>
      </c>
      <c r="B84" s="22">
        <f t="shared" si="2"/>
        <v>491</v>
      </c>
      <c r="C84" s="33">
        <v>230</v>
      </c>
      <c r="D84" s="33">
        <v>189</v>
      </c>
      <c r="E84" s="33">
        <v>72</v>
      </c>
      <c r="F84" s="51" t="s">
        <v>81</v>
      </c>
      <c r="G84" s="22">
        <f t="shared" si="3"/>
        <v>491</v>
      </c>
      <c r="H84" s="33">
        <v>184</v>
      </c>
      <c r="I84" s="33">
        <v>275</v>
      </c>
      <c r="J84" s="33">
        <v>32</v>
      </c>
    </row>
    <row r="85" spans="1:10" ht="12.75">
      <c r="A85" s="1" t="s">
        <v>82</v>
      </c>
      <c r="B85" s="22">
        <f t="shared" si="2"/>
        <v>355</v>
      </c>
      <c r="C85" s="33">
        <v>176</v>
      </c>
      <c r="D85" s="33">
        <v>135</v>
      </c>
      <c r="E85" s="33">
        <v>44</v>
      </c>
      <c r="F85" s="51" t="s">
        <v>82</v>
      </c>
      <c r="G85" s="22">
        <f t="shared" si="3"/>
        <v>355</v>
      </c>
      <c r="H85" s="33">
        <v>120</v>
      </c>
      <c r="I85" s="33">
        <v>200</v>
      </c>
      <c r="J85" s="33">
        <v>35</v>
      </c>
    </row>
    <row r="86" spans="1:10" ht="12.75">
      <c r="A86" s="1" t="s">
        <v>83</v>
      </c>
      <c r="B86" s="22">
        <f t="shared" si="2"/>
        <v>152</v>
      </c>
      <c r="C86" s="33">
        <v>65</v>
      </c>
      <c r="D86" s="33">
        <v>71</v>
      </c>
      <c r="E86" s="33">
        <v>16</v>
      </c>
      <c r="F86" s="51" t="s">
        <v>83</v>
      </c>
      <c r="G86" s="22">
        <f t="shared" si="3"/>
        <v>152</v>
      </c>
      <c r="H86" s="33">
        <v>50</v>
      </c>
      <c r="I86" s="33">
        <v>89</v>
      </c>
      <c r="J86" s="33">
        <v>13</v>
      </c>
    </row>
    <row r="87" spans="1:10" ht="12.75">
      <c r="A87" s="1" t="s">
        <v>84</v>
      </c>
      <c r="B87" s="22">
        <f t="shared" si="2"/>
        <v>381</v>
      </c>
      <c r="C87" s="33">
        <v>179</v>
      </c>
      <c r="D87" s="33">
        <v>160</v>
      </c>
      <c r="E87" s="33">
        <v>42</v>
      </c>
      <c r="F87" s="51" t="s">
        <v>84</v>
      </c>
      <c r="G87" s="22">
        <f t="shared" si="3"/>
        <v>381</v>
      </c>
      <c r="H87" s="33">
        <v>102</v>
      </c>
      <c r="I87" s="33">
        <v>253</v>
      </c>
      <c r="J87" s="33">
        <v>26</v>
      </c>
    </row>
    <row r="88" spans="1:10" ht="12.75">
      <c r="A88" s="1" t="s">
        <v>126</v>
      </c>
      <c r="B88" s="22">
        <f t="shared" si="2"/>
        <v>323</v>
      </c>
      <c r="C88" s="33">
        <v>160</v>
      </c>
      <c r="D88" s="33">
        <v>114</v>
      </c>
      <c r="E88" s="33">
        <v>49</v>
      </c>
      <c r="F88" s="51" t="s">
        <v>126</v>
      </c>
      <c r="G88" s="22">
        <f t="shared" si="3"/>
        <v>323</v>
      </c>
      <c r="H88" s="33">
        <v>85</v>
      </c>
      <c r="I88" s="33">
        <v>202</v>
      </c>
      <c r="J88" s="33">
        <v>36</v>
      </c>
    </row>
    <row r="89" spans="1:10" ht="12.75">
      <c r="A89" s="1" t="s">
        <v>86</v>
      </c>
      <c r="B89" s="22">
        <f t="shared" si="2"/>
        <v>350</v>
      </c>
      <c r="C89" s="33">
        <v>162</v>
      </c>
      <c r="D89" s="33">
        <v>136</v>
      </c>
      <c r="E89" s="33">
        <v>52</v>
      </c>
      <c r="F89" s="51" t="s">
        <v>86</v>
      </c>
      <c r="G89" s="22">
        <f t="shared" si="3"/>
        <v>350</v>
      </c>
      <c r="H89" s="33">
        <v>110</v>
      </c>
      <c r="I89" s="33">
        <v>210</v>
      </c>
      <c r="J89" s="33">
        <v>30</v>
      </c>
    </row>
    <row r="90" spans="1:10" ht="12.75">
      <c r="A90" s="1" t="s">
        <v>87</v>
      </c>
      <c r="B90" s="22">
        <f t="shared" si="2"/>
        <v>298</v>
      </c>
      <c r="C90" s="33">
        <v>135</v>
      </c>
      <c r="D90" s="33">
        <v>109</v>
      </c>
      <c r="E90" s="33">
        <v>54</v>
      </c>
      <c r="F90" s="51" t="s">
        <v>87</v>
      </c>
      <c r="G90" s="22">
        <f t="shared" si="3"/>
        <v>298</v>
      </c>
      <c r="H90" s="33">
        <v>91</v>
      </c>
      <c r="I90" s="33">
        <v>176</v>
      </c>
      <c r="J90" s="33">
        <v>31</v>
      </c>
    </row>
    <row r="91" spans="1:10" ht="12.75">
      <c r="A91" s="1" t="s">
        <v>88</v>
      </c>
      <c r="B91" s="22">
        <f t="shared" si="2"/>
        <v>316</v>
      </c>
      <c r="C91" s="33">
        <v>147</v>
      </c>
      <c r="D91" s="33">
        <v>121</v>
      </c>
      <c r="E91" s="33">
        <v>48</v>
      </c>
      <c r="F91" s="51" t="s">
        <v>88</v>
      </c>
      <c r="G91" s="22">
        <f t="shared" si="3"/>
        <v>316</v>
      </c>
      <c r="H91" s="33">
        <v>97</v>
      </c>
      <c r="I91" s="33">
        <v>186</v>
      </c>
      <c r="J91" s="33">
        <v>33</v>
      </c>
    </row>
    <row r="92" spans="1:10" ht="12.75">
      <c r="A92" s="1" t="s">
        <v>89</v>
      </c>
      <c r="B92" s="22">
        <f t="shared" si="2"/>
        <v>177</v>
      </c>
      <c r="C92" s="33">
        <v>85</v>
      </c>
      <c r="D92" s="33">
        <v>81</v>
      </c>
      <c r="E92" s="33">
        <v>11</v>
      </c>
      <c r="F92" s="51" t="s">
        <v>89</v>
      </c>
      <c r="G92" s="22">
        <f t="shared" si="3"/>
        <v>177</v>
      </c>
      <c r="H92" s="33">
        <v>59</v>
      </c>
      <c r="I92" s="33">
        <v>113</v>
      </c>
      <c r="J92" s="33">
        <v>5</v>
      </c>
    </row>
    <row r="93" spans="1:10" ht="12.75">
      <c r="A93" s="1" t="s">
        <v>90</v>
      </c>
      <c r="B93" s="22">
        <f t="shared" si="2"/>
        <v>147</v>
      </c>
      <c r="C93" s="33">
        <v>75</v>
      </c>
      <c r="D93" s="33">
        <v>65</v>
      </c>
      <c r="E93" s="33">
        <v>7</v>
      </c>
      <c r="F93" s="51" t="s">
        <v>90</v>
      </c>
      <c r="G93" s="22">
        <f t="shared" si="3"/>
        <v>147</v>
      </c>
      <c r="H93" s="33">
        <v>44</v>
      </c>
      <c r="I93" s="33">
        <v>98</v>
      </c>
      <c r="J93" s="33">
        <v>5</v>
      </c>
    </row>
    <row r="94" spans="1:10" ht="12.75">
      <c r="A94" s="1" t="s">
        <v>91</v>
      </c>
      <c r="B94" s="22">
        <f t="shared" si="2"/>
        <v>266</v>
      </c>
      <c r="C94" s="33">
        <v>112</v>
      </c>
      <c r="D94" s="33">
        <v>106</v>
      </c>
      <c r="E94" s="33">
        <v>48</v>
      </c>
      <c r="F94" s="51" t="s">
        <v>91</v>
      </c>
      <c r="G94" s="22">
        <f t="shared" si="3"/>
        <v>266</v>
      </c>
      <c r="H94" s="33">
        <v>74</v>
      </c>
      <c r="I94" s="33">
        <v>155</v>
      </c>
      <c r="J94" s="33">
        <v>37</v>
      </c>
    </row>
    <row r="95" spans="1:10" ht="12.75">
      <c r="A95" s="1" t="s">
        <v>92</v>
      </c>
      <c r="B95" s="22">
        <f t="shared" si="2"/>
        <v>449</v>
      </c>
      <c r="C95" s="33">
        <v>239</v>
      </c>
      <c r="D95" s="33">
        <v>164</v>
      </c>
      <c r="E95" s="33">
        <v>46</v>
      </c>
      <c r="F95" s="51" t="s">
        <v>92</v>
      </c>
      <c r="G95" s="22">
        <f t="shared" si="3"/>
        <v>449</v>
      </c>
      <c r="H95" s="33">
        <v>133</v>
      </c>
      <c r="I95" s="33">
        <v>284</v>
      </c>
      <c r="J95" s="33">
        <v>32</v>
      </c>
    </row>
    <row r="96" spans="1:10" ht="12.75">
      <c r="A96" s="1" t="s">
        <v>93</v>
      </c>
      <c r="B96" s="22">
        <f t="shared" si="2"/>
        <v>333</v>
      </c>
      <c r="C96" s="33">
        <v>138</v>
      </c>
      <c r="D96" s="33">
        <v>145</v>
      </c>
      <c r="E96" s="33">
        <v>50</v>
      </c>
      <c r="F96" s="51" t="s">
        <v>93</v>
      </c>
      <c r="G96" s="22">
        <f t="shared" si="3"/>
        <v>333</v>
      </c>
      <c r="H96" s="33">
        <v>91</v>
      </c>
      <c r="I96" s="33">
        <v>214</v>
      </c>
      <c r="J96" s="33">
        <v>28</v>
      </c>
    </row>
    <row r="97" spans="1:10" ht="12.75">
      <c r="A97" s="1" t="s">
        <v>94</v>
      </c>
      <c r="B97" s="22">
        <f t="shared" si="2"/>
        <v>346</v>
      </c>
      <c r="C97" s="33">
        <v>169</v>
      </c>
      <c r="D97" s="33">
        <v>132</v>
      </c>
      <c r="E97" s="33">
        <v>45</v>
      </c>
      <c r="F97" s="51" t="s">
        <v>94</v>
      </c>
      <c r="G97" s="22">
        <f t="shared" si="3"/>
        <v>346</v>
      </c>
      <c r="H97" s="33">
        <v>93</v>
      </c>
      <c r="I97" s="33">
        <v>222</v>
      </c>
      <c r="J97" s="33">
        <v>31</v>
      </c>
    </row>
    <row r="98" spans="1:10" ht="12.75">
      <c r="A98" s="1" t="s">
        <v>95</v>
      </c>
      <c r="B98" s="22">
        <f t="shared" si="2"/>
        <v>236</v>
      </c>
      <c r="C98" s="33">
        <v>120</v>
      </c>
      <c r="D98" s="33">
        <v>84</v>
      </c>
      <c r="E98" s="33">
        <v>32</v>
      </c>
      <c r="F98" s="51" t="s">
        <v>95</v>
      </c>
      <c r="G98" s="22">
        <f t="shared" si="3"/>
        <v>236</v>
      </c>
      <c r="H98" s="33">
        <v>76</v>
      </c>
      <c r="I98" s="33">
        <v>139</v>
      </c>
      <c r="J98" s="33">
        <v>21</v>
      </c>
    </row>
    <row r="99" spans="1:10" ht="12.75">
      <c r="A99" s="1" t="s">
        <v>96</v>
      </c>
      <c r="B99" s="22">
        <f t="shared" si="2"/>
        <v>255</v>
      </c>
      <c r="C99" s="33">
        <v>115</v>
      </c>
      <c r="D99" s="33">
        <v>118</v>
      </c>
      <c r="E99" s="33">
        <v>22</v>
      </c>
      <c r="F99" s="51" t="s">
        <v>96</v>
      </c>
      <c r="G99" s="22">
        <f t="shared" si="3"/>
        <v>255</v>
      </c>
      <c r="H99" s="33">
        <v>73</v>
      </c>
      <c r="I99" s="33">
        <v>167</v>
      </c>
      <c r="J99" s="33">
        <v>15</v>
      </c>
    </row>
    <row r="100" spans="1:10" ht="12.75">
      <c r="A100" s="1" t="s">
        <v>97</v>
      </c>
      <c r="B100" s="22">
        <f t="shared" si="2"/>
        <v>372</v>
      </c>
      <c r="C100" s="33">
        <v>187</v>
      </c>
      <c r="D100" s="33">
        <v>147</v>
      </c>
      <c r="E100" s="33">
        <v>38</v>
      </c>
      <c r="F100" s="51" t="s">
        <v>97</v>
      </c>
      <c r="G100" s="22">
        <f t="shared" si="3"/>
        <v>372</v>
      </c>
      <c r="H100" s="33">
        <v>112</v>
      </c>
      <c r="I100" s="33">
        <v>236</v>
      </c>
      <c r="J100" s="33">
        <v>24</v>
      </c>
    </row>
    <row r="101" spans="1:10" ht="12.75">
      <c r="A101" s="1" t="s">
        <v>98</v>
      </c>
      <c r="B101" s="22">
        <f t="shared" si="2"/>
        <v>322</v>
      </c>
      <c r="C101" s="33">
        <v>155</v>
      </c>
      <c r="D101" s="33">
        <v>108</v>
      </c>
      <c r="E101" s="33">
        <v>59</v>
      </c>
      <c r="F101" s="51" t="s">
        <v>98</v>
      </c>
      <c r="G101" s="22">
        <f t="shared" si="3"/>
        <v>322</v>
      </c>
      <c r="H101" s="33">
        <v>94</v>
      </c>
      <c r="I101" s="33">
        <v>181</v>
      </c>
      <c r="J101" s="33">
        <v>47</v>
      </c>
    </row>
    <row r="102" spans="1:10" ht="12.75">
      <c r="A102" s="1" t="s">
        <v>99</v>
      </c>
      <c r="B102" s="22">
        <f t="shared" si="2"/>
        <v>375</v>
      </c>
      <c r="C102" s="33">
        <v>173</v>
      </c>
      <c r="D102" s="33">
        <v>152</v>
      </c>
      <c r="E102" s="33">
        <v>50</v>
      </c>
      <c r="F102" s="51" t="s">
        <v>99</v>
      </c>
      <c r="G102" s="22">
        <f t="shared" si="3"/>
        <v>375</v>
      </c>
      <c r="H102" s="33">
        <v>96</v>
      </c>
      <c r="I102" s="33">
        <v>246</v>
      </c>
      <c r="J102" s="33">
        <v>33</v>
      </c>
    </row>
    <row r="103" spans="1:10" ht="12.75">
      <c r="A103" s="72" t="s">
        <v>108</v>
      </c>
      <c r="B103" s="22">
        <f>SUM(B3:B102)</f>
        <v>26929</v>
      </c>
      <c r="C103" s="22">
        <f>SUM(C3:C102)</f>
        <v>13331</v>
      </c>
      <c r="D103" s="22">
        <f>SUM(D3:D102)</f>
        <v>9607</v>
      </c>
      <c r="E103" s="22">
        <f>SUM(E3:E102)</f>
        <v>3991</v>
      </c>
      <c r="F103" s="73" t="s">
        <v>108</v>
      </c>
      <c r="G103" s="22">
        <f>SUM(G3:G102)</f>
        <v>26929</v>
      </c>
      <c r="H103" s="22">
        <f>SUM(H3:H102)</f>
        <v>8398</v>
      </c>
      <c r="I103" s="22">
        <f>SUM(I3:I102)</f>
        <v>15822</v>
      </c>
      <c r="J103" s="22">
        <f>SUM(J3:J102)</f>
        <v>2709</v>
      </c>
    </row>
  </sheetData>
  <sheetProtection/>
  <mergeCells count="2">
    <mergeCell ref="A1:E1"/>
    <mergeCell ref="F1:J1"/>
  </mergeCells>
  <printOptions/>
  <pageMargins left="0.75" right="0.75" top="0.25" bottom="0.25" header="0.5" footer="0.5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4" width="6.57421875" style="0" customWidth="1"/>
    <col min="5" max="5" width="6.57421875" style="200" customWidth="1"/>
    <col min="6" max="9" width="6.57421875" style="0" customWidth="1"/>
    <col min="10" max="10" width="6.140625" style="0" bestFit="1" customWidth="1"/>
    <col min="11" max="11" width="6.57421875" style="0" customWidth="1"/>
  </cols>
  <sheetData>
    <row r="1" spans="1:11" ht="51" customHeight="1">
      <c r="A1" s="11" t="s">
        <v>114</v>
      </c>
      <c r="B1" s="13" t="s">
        <v>102</v>
      </c>
      <c r="C1" s="13" t="s">
        <v>117</v>
      </c>
      <c r="D1" s="189" t="s">
        <v>117</v>
      </c>
      <c r="E1" s="199" t="s">
        <v>117</v>
      </c>
      <c r="F1" s="193" t="s">
        <v>117</v>
      </c>
      <c r="G1" s="13" t="s">
        <v>118</v>
      </c>
      <c r="H1" s="162" t="s">
        <v>776</v>
      </c>
      <c r="I1" s="13" t="s">
        <v>118</v>
      </c>
      <c r="J1" s="13" t="s">
        <v>105</v>
      </c>
      <c r="K1" s="13" t="s">
        <v>106</v>
      </c>
    </row>
    <row r="2" spans="1:11" ht="12.75">
      <c r="A2" s="12" t="s">
        <v>107</v>
      </c>
      <c r="B2" s="14"/>
      <c r="C2" s="14" t="s">
        <v>108</v>
      </c>
      <c r="D2" s="190" t="s">
        <v>109</v>
      </c>
      <c r="E2" s="196" t="s">
        <v>112</v>
      </c>
      <c r="F2" s="201" t="s">
        <v>113</v>
      </c>
      <c r="G2" s="14" t="s">
        <v>108</v>
      </c>
      <c r="H2" s="14" t="s">
        <v>110</v>
      </c>
      <c r="I2" s="14" t="s">
        <v>111</v>
      </c>
      <c r="J2" s="14"/>
      <c r="K2" s="15"/>
    </row>
    <row r="3" spans="1:11" ht="12.75">
      <c r="A3" s="1" t="s">
        <v>0</v>
      </c>
      <c r="B3" s="22">
        <f aca="true" t="shared" si="0" ref="B3:B34">SUM(C3,G3,J3,K3)</f>
        <v>363</v>
      </c>
      <c r="C3" s="33">
        <f aca="true" t="shared" si="1" ref="C3:C34">SUM(D3,E3,F3)</f>
        <v>196</v>
      </c>
      <c r="D3" s="191">
        <v>151</v>
      </c>
      <c r="E3" s="197">
        <v>21</v>
      </c>
      <c r="F3" s="23">
        <v>24</v>
      </c>
      <c r="G3" s="194">
        <f>SUM(H3:I3)</f>
        <v>145</v>
      </c>
      <c r="H3" s="33">
        <v>106</v>
      </c>
      <c r="I3" s="33">
        <v>39</v>
      </c>
      <c r="J3" s="33">
        <v>3</v>
      </c>
      <c r="K3" s="33">
        <v>19</v>
      </c>
    </row>
    <row r="4" spans="1:11" ht="12.75">
      <c r="A4" s="1" t="s">
        <v>1</v>
      </c>
      <c r="B4" s="22">
        <f t="shared" si="0"/>
        <v>472</v>
      </c>
      <c r="C4" s="33">
        <f t="shared" si="1"/>
        <v>132</v>
      </c>
      <c r="D4" s="191">
        <v>110</v>
      </c>
      <c r="E4" s="197">
        <v>5</v>
      </c>
      <c r="F4" s="23">
        <v>17</v>
      </c>
      <c r="G4" s="194">
        <f aca="true" t="shared" si="2" ref="G4:G67">SUM(H4:I4)</f>
        <v>332</v>
      </c>
      <c r="H4" s="33">
        <v>280</v>
      </c>
      <c r="I4" s="33">
        <v>52</v>
      </c>
      <c r="J4" s="33">
        <v>1</v>
      </c>
      <c r="K4" s="33">
        <v>7</v>
      </c>
    </row>
    <row r="5" spans="1:11" ht="12.75">
      <c r="A5" s="1" t="s">
        <v>2</v>
      </c>
      <c r="B5" s="22">
        <f t="shared" si="0"/>
        <v>388</v>
      </c>
      <c r="C5" s="33">
        <f t="shared" si="1"/>
        <v>118</v>
      </c>
      <c r="D5" s="191">
        <v>102</v>
      </c>
      <c r="E5" s="197">
        <v>6</v>
      </c>
      <c r="F5" s="23">
        <v>10</v>
      </c>
      <c r="G5" s="194">
        <f t="shared" si="2"/>
        <v>259</v>
      </c>
      <c r="H5" s="33">
        <v>222</v>
      </c>
      <c r="I5" s="33">
        <v>37</v>
      </c>
      <c r="J5" s="33">
        <v>1</v>
      </c>
      <c r="K5" s="33">
        <v>10</v>
      </c>
    </row>
    <row r="6" spans="1:11" ht="12.75">
      <c r="A6" s="1" t="s">
        <v>3</v>
      </c>
      <c r="B6" s="22">
        <f t="shared" si="0"/>
        <v>432</v>
      </c>
      <c r="C6" s="33">
        <f t="shared" si="1"/>
        <v>122</v>
      </c>
      <c r="D6" s="191">
        <v>98</v>
      </c>
      <c r="E6" s="197">
        <v>5</v>
      </c>
      <c r="F6" s="23">
        <v>19</v>
      </c>
      <c r="G6" s="194">
        <f t="shared" si="2"/>
        <v>303</v>
      </c>
      <c r="H6" s="33">
        <v>270</v>
      </c>
      <c r="I6" s="33">
        <v>33</v>
      </c>
      <c r="J6" s="33">
        <v>0</v>
      </c>
      <c r="K6" s="33">
        <v>7</v>
      </c>
    </row>
    <row r="7" spans="1:11" ht="12.75">
      <c r="A7" s="1" t="s">
        <v>4</v>
      </c>
      <c r="B7" s="22">
        <f t="shared" si="0"/>
        <v>205</v>
      </c>
      <c r="C7" s="33">
        <f t="shared" si="1"/>
        <v>55</v>
      </c>
      <c r="D7" s="191">
        <v>49</v>
      </c>
      <c r="E7" s="197">
        <v>4</v>
      </c>
      <c r="F7" s="23">
        <v>2</v>
      </c>
      <c r="G7" s="194">
        <f t="shared" si="2"/>
        <v>149</v>
      </c>
      <c r="H7" s="33">
        <v>137</v>
      </c>
      <c r="I7" s="33">
        <v>12</v>
      </c>
      <c r="J7" s="33">
        <v>0</v>
      </c>
      <c r="K7" s="33">
        <v>1</v>
      </c>
    </row>
    <row r="8" spans="1:11" ht="12.75">
      <c r="A8" s="1" t="s">
        <v>5</v>
      </c>
      <c r="B8" s="22">
        <f t="shared" si="0"/>
        <v>329</v>
      </c>
      <c r="C8" s="33">
        <f t="shared" si="1"/>
        <v>84</v>
      </c>
      <c r="D8" s="191">
        <v>70</v>
      </c>
      <c r="E8" s="197">
        <v>6</v>
      </c>
      <c r="F8" s="23">
        <v>8</v>
      </c>
      <c r="G8" s="194">
        <f t="shared" si="2"/>
        <v>231</v>
      </c>
      <c r="H8" s="33">
        <v>191</v>
      </c>
      <c r="I8" s="33">
        <v>40</v>
      </c>
      <c r="J8" s="33">
        <v>2</v>
      </c>
      <c r="K8" s="33">
        <v>12</v>
      </c>
    </row>
    <row r="9" spans="1:11" ht="12.75">
      <c r="A9" s="1" t="s">
        <v>6</v>
      </c>
      <c r="B9" s="22">
        <f t="shared" si="0"/>
        <v>453</v>
      </c>
      <c r="C9" s="33">
        <f t="shared" si="1"/>
        <v>148</v>
      </c>
      <c r="D9" s="191">
        <v>102</v>
      </c>
      <c r="E9" s="197">
        <v>21</v>
      </c>
      <c r="F9" s="23">
        <v>25</v>
      </c>
      <c r="G9" s="194">
        <f t="shared" si="2"/>
        <v>286</v>
      </c>
      <c r="H9" s="33">
        <v>215</v>
      </c>
      <c r="I9" s="33">
        <v>71</v>
      </c>
      <c r="J9" s="33">
        <v>0</v>
      </c>
      <c r="K9" s="33">
        <v>19</v>
      </c>
    </row>
    <row r="10" spans="1:11" ht="12.75">
      <c r="A10" s="1" t="s">
        <v>7</v>
      </c>
      <c r="B10" s="22">
        <f t="shared" si="0"/>
        <v>405</v>
      </c>
      <c r="C10" s="33">
        <f t="shared" si="1"/>
        <v>124</v>
      </c>
      <c r="D10" s="191">
        <v>107</v>
      </c>
      <c r="E10" s="197">
        <v>6</v>
      </c>
      <c r="F10" s="23">
        <v>11</v>
      </c>
      <c r="G10" s="194">
        <f t="shared" si="2"/>
        <v>271</v>
      </c>
      <c r="H10" s="33">
        <v>207</v>
      </c>
      <c r="I10" s="33">
        <v>64</v>
      </c>
      <c r="J10" s="33">
        <v>0</v>
      </c>
      <c r="K10" s="33">
        <v>10</v>
      </c>
    </row>
    <row r="11" spans="1:11" ht="12.75">
      <c r="A11" s="1" t="s">
        <v>8</v>
      </c>
      <c r="B11" s="22">
        <f t="shared" si="0"/>
        <v>370</v>
      </c>
      <c r="C11" s="33">
        <f t="shared" si="1"/>
        <v>160</v>
      </c>
      <c r="D11" s="191">
        <v>118</v>
      </c>
      <c r="E11" s="197">
        <v>20</v>
      </c>
      <c r="F11" s="23">
        <v>22</v>
      </c>
      <c r="G11" s="194">
        <f t="shared" si="2"/>
        <v>201</v>
      </c>
      <c r="H11" s="33">
        <v>160</v>
      </c>
      <c r="I11" s="33">
        <v>41</v>
      </c>
      <c r="J11" s="33">
        <v>2</v>
      </c>
      <c r="K11" s="33">
        <v>7</v>
      </c>
    </row>
    <row r="12" spans="1:11" ht="12.75">
      <c r="A12" s="1" t="s">
        <v>9</v>
      </c>
      <c r="B12" s="22">
        <f t="shared" si="0"/>
        <v>388</v>
      </c>
      <c r="C12" s="33">
        <f t="shared" si="1"/>
        <v>167</v>
      </c>
      <c r="D12" s="191">
        <v>130</v>
      </c>
      <c r="E12" s="197">
        <v>20</v>
      </c>
      <c r="F12" s="23">
        <v>17</v>
      </c>
      <c r="G12" s="194">
        <f t="shared" si="2"/>
        <v>204</v>
      </c>
      <c r="H12" s="33">
        <v>179</v>
      </c>
      <c r="I12" s="33">
        <v>25</v>
      </c>
      <c r="J12" s="33">
        <v>2</v>
      </c>
      <c r="K12" s="33">
        <v>15</v>
      </c>
    </row>
    <row r="13" spans="1:11" ht="12.75">
      <c r="A13" s="1" t="s">
        <v>10</v>
      </c>
      <c r="B13" s="22">
        <f t="shared" si="0"/>
        <v>289</v>
      </c>
      <c r="C13" s="33">
        <f t="shared" si="1"/>
        <v>102</v>
      </c>
      <c r="D13" s="191">
        <v>86</v>
      </c>
      <c r="E13" s="197">
        <v>7</v>
      </c>
      <c r="F13" s="23">
        <v>9</v>
      </c>
      <c r="G13" s="194">
        <f t="shared" si="2"/>
        <v>180</v>
      </c>
      <c r="H13" s="33">
        <v>157</v>
      </c>
      <c r="I13" s="33">
        <v>23</v>
      </c>
      <c r="J13" s="33">
        <v>0</v>
      </c>
      <c r="K13" s="33">
        <v>7</v>
      </c>
    </row>
    <row r="14" spans="1:11" ht="12.75">
      <c r="A14" s="1" t="s">
        <v>11</v>
      </c>
      <c r="B14" s="22">
        <f t="shared" si="0"/>
        <v>327</v>
      </c>
      <c r="C14" s="33">
        <f t="shared" si="1"/>
        <v>126</v>
      </c>
      <c r="D14" s="191">
        <v>116</v>
      </c>
      <c r="E14" s="197">
        <v>4</v>
      </c>
      <c r="F14" s="23">
        <v>6</v>
      </c>
      <c r="G14" s="194">
        <f t="shared" si="2"/>
        <v>191</v>
      </c>
      <c r="H14" s="33">
        <v>175</v>
      </c>
      <c r="I14" s="33">
        <v>16</v>
      </c>
      <c r="J14" s="33">
        <v>0</v>
      </c>
      <c r="K14" s="33">
        <v>10</v>
      </c>
    </row>
    <row r="15" spans="1:11" ht="12.75">
      <c r="A15" s="1" t="s">
        <v>12</v>
      </c>
      <c r="B15" s="22">
        <f t="shared" si="0"/>
        <v>71</v>
      </c>
      <c r="C15" s="33">
        <f t="shared" si="1"/>
        <v>27</v>
      </c>
      <c r="D15" s="191">
        <v>20</v>
      </c>
      <c r="E15" s="197">
        <v>1</v>
      </c>
      <c r="F15" s="23">
        <v>6</v>
      </c>
      <c r="G15" s="194">
        <f t="shared" si="2"/>
        <v>43</v>
      </c>
      <c r="H15" s="33">
        <v>34</v>
      </c>
      <c r="I15" s="33">
        <v>9</v>
      </c>
      <c r="J15" s="33">
        <v>0</v>
      </c>
      <c r="K15" s="33">
        <v>1</v>
      </c>
    </row>
    <row r="16" spans="1:11" ht="12.75">
      <c r="A16" s="1" t="s">
        <v>13</v>
      </c>
      <c r="B16" s="22">
        <f t="shared" si="0"/>
        <v>200</v>
      </c>
      <c r="C16" s="33">
        <f t="shared" si="1"/>
        <v>75</v>
      </c>
      <c r="D16" s="191">
        <v>65</v>
      </c>
      <c r="E16" s="197">
        <v>4</v>
      </c>
      <c r="F16" s="23">
        <v>6</v>
      </c>
      <c r="G16" s="194">
        <f t="shared" si="2"/>
        <v>117</v>
      </c>
      <c r="H16" s="33">
        <v>91</v>
      </c>
      <c r="I16" s="33">
        <v>26</v>
      </c>
      <c r="J16" s="33">
        <v>0</v>
      </c>
      <c r="K16" s="33">
        <v>8</v>
      </c>
    </row>
    <row r="17" spans="1:11" ht="12.75">
      <c r="A17" s="1" t="s">
        <v>115</v>
      </c>
      <c r="B17" s="22">
        <f t="shared" si="0"/>
        <v>273</v>
      </c>
      <c r="C17" s="33">
        <f t="shared" si="1"/>
        <v>52</v>
      </c>
      <c r="D17" s="191">
        <v>45</v>
      </c>
      <c r="E17" s="197">
        <v>4</v>
      </c>
      <c r="F17" s="23">
        <v>3</v>
      </c>
      <c r="G17" s="194">
        <f t="shared" si="2"/>
        <v>217</v>
      </c>
      <c r="H17" s="33">
        <v>190</v>
      </c>
      <c r="I17" s="33">
        <v>27</v>
      </c>
      <c r="J17" s="33">
        <v>0</v>
      </c>
      <c r="K17" s="33">
        <v>4</v>
      </c>
    </row>
    <row r="18" spans="1:11" ht="12.75">
      <c r="A18" s="1" t="s">
        <v>15</v>
      </c>
      <c r="B18" s="22">
        <f t="shared" si="0"/>
        <v>142</v>
      </c>
      <c r="C18" s="33">
        <f t="shared" si="1"/>
        <v>96</v>
      </c>
      <c r="D18" s="191">
        <v>78</v>
      </c>
      <c r="E18" s="197">
        <v>6</v>
      </c>
      <c r="F18" s="23">
        <v>12</v>
      </c>
      <c r="G18" s="194">
        <f t="shared" si="2"/>
        <v>41</v>
      </c>
      <c r="H18" s="33">
        <v>29</v>
      </c>
      <c r="I18" s="33">
        <v>12</v>
      </c>
      <c r="J18" s="33">
        <v>0</v>
      </c>
      <c r="K18" s="33">
        <v>5</v>
      </c>
    </row>
    <row r="19" spans="1:11" ht="12.75">
      <c r="A19" s="1" t="s">
        <v>16</v>
      </c>
      <c r="B19" s="22">
        <f t="shared" si="0"/>
        <v>193</v>
      </c>
      <c r="C19" s="33">
        <f t="shared" si="1"/>
        <v>115</v>
      </c>
      <c r="D19" s="191">
        <v>101</v>
      </c>
      <c r="E19" s="197">
        <v>6</v>
      </c>
      <c r="F19" s="23">
        <v>8</v>
      </c>
      <c r="G19" s="194">
        <f t="shared" si="2"/>
        <v>69</v>
      </c>
      <c r="H19" s="33">
        <v>62</v>
      </c>
      <c r="I19" s="33">
        <v>7</v>
      </c>
      <c r="J19" s="33">
        <v>0</v>
      </c>
      <c r="K19" s="33">
        <v>9</v>
      </c>
    </row>
    <row r="20" spans="1:11" ht="12.75">
      <c r="A20" s="1" t="s">
        <v>17</v>
      </c>
      <c r="B20" s="22">
        <f t="shared" si="0"/>
        <v>86</v>
      </c>
      <c r="C20" s="33">
        <f t="shared" si="1"/>
        <v>70</v>
      </c>
      <c r="D20" s="191">
        <v>54</v>
      </c>
      <c r="E20" s="197">
        <v>4</v>
      </c>
      <c r="F20" s="23">
        <v>12</v>
      </c>
      <c r="G20" s="194">
        <f t="shared" si="2"/>
        <v>12</v>
      </c>
      <c r="H20" s="33">
        <v>11</v>
      </c>
      <c r="I20" s="33">
        <v>1</v>
      </c>
      <c r="J20" s="33">
        <v>0</v>
      </c>
      <c r="K20" s="33">
        <v>4</v>
      </c>
    </row>
    <row r="21" spans="1:11" ht="12.75">
      <c r="A21" s="1" t="s">
        <v>18</v>
      </c>
      <c r="B21" s="22">
        <f t="shared" si="0"/>
        <v>193</v>
      </c>
      <c r="C21" s="33">
        <f t="shared" si="1"/>
        <v>140</v>
      </c>
      <c r="D21" s="191">
        <v>126</v>
      </c>
      <c r="E21" s="197">
        <v>5</v>
      </c>
      <c r="F21" s="23">
        <v>9</v>
      </c>
      <c r="G21" s="194">
        <f t="shared" si="2"/>
        <v>42</v>
      </c>
      <c r="H21" s="33">
        <v>35</v>
      </c>
      <c r="I21" s="33">
        <v>7</v>
      </c>
      <c r="J21" s="33">
        <v>0</v>
      </c>
      <c r="K21" s="33">
        <v>11</v>
      </c>
    </row>
    <row r="22" spans="1:11" ht="12.75">
      <c r="A22" s="1" t="s">
        <v>19</v>
      </c>
      <c r="B22" s="22">
        <f t="shared" si="0"/>
        <v>215</v>
      </c>
      <c r="C22" s="33">
        <f t="shared" si="1"/>
        <v>170</v>
      </c>
      <c r="D22" s="191">
        <v>141</v>
      </c>
      <c r="E22" s="197">
        <v>7</v>
      </c>
      <c r="F22" s="23">
        <v>22</v>
      </c>
      <c r="G22" s="194">
        <f t="shared" si="2"/>
        <v>43</v>
      </c>
      <c r="H22" s="33">
        <v>36</v>
      </c>
      <c r="I22" s="33">
        <v>7</v>
      </c>
      <c r="J22" s="33">
        <v>0</v>
      </c>
      <c r="K22" s="33">
        <v>2</v>
      </c>
    </row>
    <row r="23" spans="1:11" ht="12.75">
      <c r="A23" s="1" t="s">
        <v>20</v>
      </c>
      <c r="B23" s="22">
        <f t="shared" si="0"/>
        <v>181</v>
      </c>
      <c r="C23" s="33">
        <f t="shared" si="1"/>
        <v>109</v>
      </c>
      <c r="D23" s="191">
        <v>94</v>
      </c>
      <c r="E23" s="197">
        <v>3</v>
      </c>
      <c r="F23" s="23">
        <v>12</v>
      </c>
      <c r="G23" s="194">
        <f t="shared" si="2"/>
        <v>65</v>
      </c>
      <c r="H23" s="33">
        <v>54</v>
      </c>
      <c r="I23" s="33">
        <v>11</v>
      </c>
      <c r="J23" s="33">
        <v>0</v>
      </c>
      <c r="K23" s="33">
        <v>7</v>
      </c>
    </row>
    <row r="24" spans="1:11" ht="12.75">
      <c r="A24" s="1" t="s">
        <v>21</v>
      </c>
      <c r="B24" s="22">
        <f t="shared" si="0"/>
        <v>155</v>
      </c>
      <c r="C24" s="33">
        <f t="shared" si="1"/>
        <v>109</v>
      </c>
      <c r="D24" s="191">
        <v>95</v>
      </c>
      <c r="E24" s="197">
        <v>5</v>
      </c>
      <c r="F24" s="23">
        <v>9</v>
      </c>
      <c r="G24" s="194">
        <f t="shared" si="2"/>
        <v>41</v>
      </c>
      <c r="H24" s="33">
        <v>35</v>
      </c>
      <c r="I24" s="33">
        <v>6</v>
      </c>
      <c r="J24" s="33">
        <v>0</v>
      </c>
      <c r="K24" s="33">
        <v>5</v>
      </c>
    </row>
    <row r="25" spans="1:11" ht="12.75">
      <c r="A25" s="1" t="s">
        <v>22</v>
      </c>
      <c r="B25" s="22">
        <f t="shared" si="0"/>
        <v>388</v>
      </c>
      <c r="C25" s="33">
        <f t="shared" si="1"/>
        <v>258</v>
      </c>
      <c r="D25" s="191">
        <v>219</v>
      </c>
      <c r="E25" s="197">
        <v>13</v>
      </c>
      <c r="F25" s="23">
        <v>26</v>
      </c>
      <c r="G25" s="194">
        <f t="shared" si="2"/>
        <v>123</v>
      </c>
      <c r="H25" s="33">
        <v>105</v>
      </c>
      <c r="I25" s="33">
        <v>18</v>
      </c>
      <c r="J25" s="33">
        <v>0</v>
      </c>
      <c r="K25" s="33">
        <v>7</v>
      </c>
    </row>
    <row r="26" spans="1:11" ht="12.75">
      <c r="A26" s="1" t="s">
        <v>23</v>
      </c>
      <c r="B26" s="22">
        <f t="shared" si="0"/>
        <v>70</v>
      </c>
      <c r="C26" s="33">
        <f t="shared" si="1"/>
        <v>48</v>
      </c>
      <c r="D26" s="191">
        <v>42</v>
      </c>
      <c r="E26" s="197">
        <v>3</v>
      </c>
      <c r="F26" s="23">
        <v>3</v>
      </c>
      <c r="G26" s="194">
        <f t="shared" si="2"/>
        <v>19</v>
      </c>
      <c r="H26" s="33">
        <v>15</v>
      </c>
      <c r="I26" s="33">
        <v>4</v>
      </c>
      <c r="J26" s="33">
        <v>0</v>
      </c>
      <c r="K26" s="33">
        <v>3</v>
      </c>
    </row>
    <row r="27" spans="1:11" ht="12.75">
      <c r="A27" s="1" t="s">
        <v>24</v>
      </c>
      <c r="B27" s="22">
        <f t="shared" si="0"/>
        <v>156</v>
      </c>
      <c r="C27" s="33">
        <f t="shared" si="1"/>
        <v>104</v>
      </c>
      <c r="D27" s="191">
        <v>83</v>
      </c>
      <c r="E27" s="197">
        <v>9</v>
      </c>
      <c r="F27" s="23">
        <v>12</v>
      </c>
      <c r="G27" s="194">
        <f t="shared" si="2"/>
        <v>50</v>
      </c>
      <c r="H27" s="33">
        <v>42</v>
      </c>
      <c r="I27" s="33">
        <v>8</v>
      </c>
      <c r="J27" s="33">
        <v>0</v>
      </c>
      <c r="K27" s="33">
        <v>2</v>
      </c>
    </row>
    <row r="28" spans="1:11" ht="12.75">
      <c r="A28" s="1" t="s">
        <v>25</v>
      </c>
      <c r="B28" s="22">
        <f t="shared" si="0"/>
        <v>230</v>
      </c>
      <c r="C28" s="33">
        <f t="shared" si="1"/>
        <v>153</v>
      </c>
      <c r="D28" s="191">
        <v>124</v>
      </c>
      <c r="E28" s="197">
        <v>11</v>
      </c>
      <c r="F28" s="23">
        <v>18</v>
      </c>
      <c r="G28" s="194">
        <f t="shared" si="2"/>
        <v>70</v>
      </c>
      <c r="H28" s="33">
        <v>56</v>
      </c>
      <c r="I28" s="33">
        <v>14</v>
      </c>
      <c r="J28" s="33">
        <v>2</v>
      </c>
      <c r="K28" s="33">
        <v>5</v>
      </c>
    </row>
    <row r="29" spans="1:11" ht="12.75">
      <c r="A29" s="1" t="s">
        <v>26</v>
      </c>
      <c r="B29" s="22">
        <f t="shared" si="0"/>
        <v>120</v>
      </c>
      <c r="C29" s="33">
        <f t="shared" si="1"/>
        <v>90</v>
      </c>
      <c r="D29" s="191">
        <v>80</v>
      </c>
      <c r="E29" s="197">
        <v>4</v>
      </c>
      <c r="F29" s="23">
        <v>6</v>
      </c>
      <c r="G29" s="194">
        <f t="shared" si="2"/>
        <v>26</v>
      </c>
      <c r="H29" s="33">
        <v>24</v>
      </c>
      <c r="I29" s="33">
        <v>2</v>
      </c>
      <c r="J29" s="33">
        <v>2</v>
      </c>
      <c r="K29" s="33">
        <v>2</v>
      </c>
    </row>
    <row r="30" spans="1:11" ht="12.75">
      <c r="A30" s="1" t="s">
        <v>27</v>
      </c>
      <c r="B30" s="22">
        <f t="shared" si="0"/>
        <v>116</v>
      </c>
      <c r="C30" s="33">
        <f t="shared" si="1"/>
        <v>74</v>
      </c>
      <c r="D30" s="191">
        <v>64</v>
      </c>
      <c r="E30" s="197">
        <v>4</v>
      </c>
      <c r="F30" s="23">
        <v>6</v>
      </c>
      <c r="G30" s="194">
        <f t="shared" si="2"/>
        <v>41</v>
      </c>
      <c r="H30" s="33">
        <v>35</v>
      </c>
      <c r="I30" s="33">
        <v>6</v>
      </c>
      <c r="J30" s="33">
        <v>0</v>
      </c>
      <c r="K30" s="33">
        <v>1</v>
      </c>
    </row>
    <row r="31" spans="1:11" ht="12.75">
      <c r="A31" s="1" t="s">
        <v>28</v>
      </c>
      <c r="B31" s="22">
        <f t="shared" si="0"/>
        <v>153</v>
      </c>
      <c r="C31" s="33">
        <f t="shared" si="1"/>
        <v>114</v>
      </c>
      <c r="D31" s="191">
        <v>102</v>
      </c>
      <c r="E31" s="197">
        <v>4</v>
      </c>
      <c r="F31" s="23">
        <v>8</v>
      </c>
      <c r="G31" s="194">
        <f t="shared" si="2"/>
        <v>31</v>
      </c>
      <c r="H31" s="33">
        <v>22</v>
      </c>
      <c r="I31" s="33">
        <v>9</v>
      </c>
      <c r="J31" s="33">
        <v>0</v>
      </c>
      <c r="K31" s="33">
        <v>8</v>
      </c>
    </row>
    <row r="32" spans="1:11" ht="12.75">
      <c r="A32" s="1" t="s">
        <v>29</v>
      </c>
      <c r="B32" s="22">
        <f t="shared" si="0"/>
        <v>313</v>
      </c>
      <c r="C32" s="33">
        <f t="shared" si="1"/>
        <v>72</v>
      </c>
      <c r="D32" s="191">
        <v>53</v>
      </c>
      <c r="E32" s="197">
        <v>6</v>
      </c>
      <c r="F32" s="23">
        <v>13</v>
      </c>
      <c r="G32" s="194">
        <f t="shared" si="2"/>
        <v>237</v>
      </c>
      <c r="H32" s="33">
        <v>202</v>
      </c>
      <c r="I32" s="33">
        <v>35</v>
      </c>
      <c r="J32" s="33">
        <v>0</v>
      </c>
      <c r="K32" s="33">
        <v>4</v>
      </c>
    </row>
    <row r="33" spans="1:11" ht="12.75">
      <c r="A33" s="1" t="s">
        <v>30</v>
      </c>
      <c r="B33" s="22">
        <f t="shared" si="0"/>
        <v>466</v>
      </c>
      <c r="C33" s="33">
        <f t="shared" si="1"/>
        <v>77</v>
      </c>
      <c r="D33" s="191">
        <v>58</v>
      </c>
      <c r="E33" s="197">
        <v>5</v>
      </c>
      <c r="F33" s="23">
        <v>14</v>
      </c>
      <c r="G33" s="194">
        <f t="shared" si="2"/>
        <v>374</v>
      </c>
      <c r="H33" s="33">
        <v>330</v>
      </c>
      <c r="I33" s="33">
        <v>44</v>
      </c>
      <c r="J33" s="33">
        <v>3</v>
      </c>
      <c r="K33" s="33">
        <v>12</v>
      </c>
    </row>
    <row r="34" spans="1:11" ht="12.75">
      <c r="A34" s="1" t="s">
        <v>31</v>
      </c>
      <c r="B34" s="22">
        <f t="shared" si="0"/>
        <v>368</v>
      </c>
      <c r="C34" s="33">
        <f t="shared" si="1"/>
        <v>90</v>
      </c>
      <c r="D34" s="191">
        <v>77</v>
      </c>
      <c r="E34" s="197">
        <v>6</v>
      </c>
      <c r="F34" s="23">
        <v>7</v>
      </c>
      <c r="G34" s="194">
        <f t="shared" si="2"/>
        <v>267</v>
      </c>
      <c r="H34" s="33">
        <v>234</v>
      </c>
      <c r="I34" s="33">
        <v>33</v>
      </c>
      <c r="J34" s="33">
        <v>0</v>
      </c>
      <c r="K34" s="33">
        <v>11</v>
      </c>
    </row>
    <row r="35" spans="1:11" ht="12.75">
      <c r="A35" s="1" t="s">
        <v>32</v>
      </c>
      <c r="B35" s="22">
        <f aca="true" t="shared" si="3" ref="B35:B66">SUM(C35,G35,J35,K35)</f>
        <v>229</v>
      </c>
      <c r="C35" s="33">
        <f aca="true" t="shared" si="4" ref="C35:C66">SUM(D35,E35,F35)</f>
        <v>99</v>
      </c>
      <c r="D35" s="191">
        <v>79</v>
      </c>
      <c r="E35" s="197">
        <v>8</v>
      </c>
      <c r="F35" s="23">
        <v>12</v>
      </c>
      <c r="G35" s="194">
        <f t="shared" si="2"/>
        <v>119</v>
      </c>
      <c r="H35" s="33">
        <v>105</v>
      </c>
      <c r="I35" s="33">
        <v>14</v>
      </c>
      <c r="J35" s="33">
        <v>0</v>
      </c>
      <c r="K35" s="33">
        <v>11</v>
      </c>
    </row>
    <row r="36" spans="1:11" ht="12.75">
      <c r="A36" s="1" t="s">
        <v>33</v>
      </c>
      <c r="B36" s="22">
        <f t="shared" si="3"/>
        <v>240</v>
      </c>
      <c r="C36" s="33">
        <f t="shared" si="4"/>
        <v>79</v>
      </c>
      <c r="D36" s="191">
        <v>65</v>
      </c>
      <c r="E36" s="197">
        <v>10</v>
      </c>
      <c r="F36" s="23">
        <v>4</v>
      </c>
      <c r="G36" s="194">
        <f t="shared" si="2"/>
        <v>158</v>
      </c>
      <c r="H36" s="33">
        <v>134</v>
      </c>
      <c r="I36" s="33">
        <v>24</v>
      </c>
      <c r="J36" s="33">
        <v>0</v>
      </c>
      <c r="K36" s="33">
        <v>3</v>
      </c>
    </row>
    <row r="37" spans="1:11" ht="12.75">
      <c r="A37" s="1" t="s">
        <v>34</v>
      </c>
      <c r="B37" s="22">
        <f t="shared" si="3"/>
        <v>400</v>
      </c>
      <c r="C37" s="33">
        <f t="shared" si="4"/>
        <v>128</v>
      </c>
      <c r="D37" s="191">
        <v>113</v>
      </c>
      <c r="E37" s="197">
        <v>8</v>
      </c>
      <c r="F37" s="23">
        <v>7</v>
      </c>
      <c r="G37" s="194">
        <f t="shared" si="2"/>
        <v>267</v>
      </c>
      <c r="H37" s="33">
        <v>236</v>
      </c>
      <c r="I37" s="33">
        <v>31</v>
      </c>
      <c r="J37" s="33">
        <v>0</v>
      </c>
      <c r="K37" s="33">
        <v>5</v>
      </c>
    </row>
    <row r="38" spans="1:11" ht="12.75">
      <c r="A38" s="1" t="s">
        <v>35</v>
      </c>
      <c r="B38" s="22">
        <f t="shared" si="3"/>
        <v>142</v>
      </c>
      <c r="C38" s="33">
        <f t="shared" si="4"/>
        <v>54</v>
      </c>
      <c r="D38" s="191">
        <v>48</v>
      </c>
      <c r="E38" s="197">
        <v>3</v>
      </c>
      <c r="F38" s="23">
        <v>3</v>
      </c>
      <c r="G38" s="194">
        <f t="shared" si="2"/>
        <v>87</v>
      </c>
      <c r="H38" s="33">
        <v>61</v>
      </c>
      <c r="I38" s="33">
        <v>26</v>
      </c>
      <c r="J38" s="33">
        <v>0</v>
      </c>
      <c r="K38" s="33">
        <v>1</v>
      </c>
    </row>
    <row r="39" spans="1:11" ht="12.75">
      <c r="A39" s="1" t="s">
        <v>116</v>
      </c>
      <c r="B39" s="22">
        <f t="shared" si="3"/>
        <v>64</v>
      </c>
      <c r="C39" s="33">
        <f t="shared" si="4"/>
        <v>12</v>
      </c>
      <c r="D39" s="191">
        <v>9</v>
      </c>
      <c r="E39" s="197">
        <v>0</v>
      </c>
      <c r="F39" s="23">
        <v>3</v>
      </c>
      <c r="G39" s="194">
        <f t="shared" si="2"/>
        <v>49</v>
      </c>
      <c r="H39" s="33">
        <v>37</v>
      </c>
      <c r="I39" s="33">
        <v>12</v>
      </c>
      <c r="J39" s="33">
        <v>0</v>
      </c>
      <c r="K39" s="33">
        <v>3</v>
      </c>
    </row>
    <row r="40" spans="1:11" ht="12.75">
      <c r="A40" s="1" t="s">
        <v>37</v>
      </c>
      <c r="B40" s="22">
        <f t="shared" si="3"/>
        <v>266</v>
      </c>
      <c r="C40" s="33">
        <f t="shared" si="4"/>
        <v>101</v>
      </c>
      <c r="D40" s="191">
        <v>81</v>
      </c>
      <c r="E40" s="197">
        <v>11</v>
      </c>
      <c r="F40" s="23">
        <v>9</v>
      </c>
      <c r="G40" s="194">
        <f t="shared" si="2"/>
        <v>156</v>
      </c>
      <c r="H40" s="33">
        <v>132</v>
      </c>
      <c r="I40" s="33">
        <v>24</v>
      </c>
      <c r="J40" s="33">
        <v>0</v>
      </c>
      <c r="K40" s="33">
        <v>9</v>
      </c>
    </row>
    <row r="41" spans="1:11" ht="12.75">
      <c r="A41" s="1" t="s">
        <v>38</v>
      </c>
      <c r="B41" s="22">
        <f t="shared" si="3"/>
        <v>207</v>
      </c>
      <c r="C41" s="33">
        <f t="shared" si="4"/>
        <v>66</v>
      </c>
      <c r="D41" s="191">
        <v>49</v>
      </c>
      <c r="E41" s="197">
        <v>10</v>
      </c>
      <c r="F41" s="23">
        <v>7</v>
      </c>
      <c r="G41" s="194">
        <f t="shared" si="2"/>
        <v>135</v>
      </c>
      <c r="H41" s="33">
        <v>113</v>
      </c>
      <c r="I41" s="33">
        <v>22</v>
      </c>
      <c r="J41" s="33">
        <v>0</v>
      </c>
      <c r="K41" s="33">
        <v>6</v>
      </c>
    </row>
    <row r="42" spans="1:11" ht="12.75">
      <c r="A42" s="1" t="s">
        <v>39</v>
      </c>
      <c r="B42" s="22">
        <f t="shared" si="3"/>
        <v>160</v>
      </c>
      <c r="C42" s="33">
        <f t="shared" si="4"/>
        <v>49</v>
      </c>
      <c r="D42" s="191">
        <v>40</v>
      </c>
      <c r="E42" s="197">
        <v>3</v>
      </c>
      <c r="F42" s="23">
        <v>6</v>
      </c>
      <c r="G42" s="194">
        <f t="shared" si="2"/>
        <v>103</v>
      </c>
      <c r="H42" s="33">
        <v>88</v>
      </c>
      <c r="I42" s="33">
        <v>15</v>
      </c>
      <c r="J42" s="33">
        <v>0</v>
      </c>
      <c r="K42" s="33">
        <v>8</v>
      </c>
    </row>
    <row r="43" spans="1:11" ht="12.75">
      <c r="A43" s="1" t="s">
        <v>40</v>
      </c>
      <c r="B43" s="22">
        <f t="shared" si="3"/>
        <v>17</v>
      </c>
      <c r="C43" s="33">
        <f t="shared" si="4"/>
        <v>7</v>
      </c>
      <c r="D43" s="191">
        <v>4</v>
      </c>
      <c r="E43" s="197">
        <v>0</v>
      </c>
      <c r="F43" s="23">
        <v>3</v>
      </c>
      <c r="G43" s="194">
        <f t="shared" si="2"/>
        <v>10</v>
      </c>
      <c r="H43" s="33">
        <v>7</v>
      </c>
      <c r="I43" s="33">
        <v>3</v>
      </c>
      <c r="J43" s="33">
        <v>0</v>
      </c>
      <c r="K43" s="33">
        <v>0</v>
      </c>
    </row>
    <row r="44" spans="1:11" ht="12.75">
      <c r="A44" s="1" t="s">
        <v>41</v>
      </c>
      <c r="B44" s="22">
        <f t="shared" si="3"/>
        <v>348</v>
      </c>
      <c r="C44" s="33">
        <f t="shared" si="4"/>
        <v>90</v>
      </c>
      <c r="D44" s="191">
        <v>78</v>
      </c>
      <c r="E44" s="197">
        <v>5</v>
      </c>
      <c r="F44" s="23">
        <v>7</v>
      </c>
      <c r="G44" s="194">
        <f t="shared" si="2"/>
        <v>252</v>
      </c>
      <c r="H44" s="33">
        <v>213</v>
      </c>
      <c r="I44" s="33">
        <v>39</v>
      </c>
      <c r="J44" s="33">
        <v>0</v>
      </c>
      <c r="K44" s="33">
        <v>6</v>
      </c>
    </row>
    <row r="45" spans="1:11" ht="12.75">
      <c r="A45" s="1" t="s">
        <v>42</v>
      </c>
      <c r="B45" s="22">
        <f t="shared" si="3"/>
        <v>331</v>
      </c>
      <c r="C45" s="33">
        <f t="shared" si="4"/>
        <v>130</v>
      </c>
      <c r="D45" s="191">
        <v>112</v>
      </c>
      <c r="E45" s="197">
        <v>6</v>
      </c>
      <c r="F45" s="23">
        <v>12</v>
      </c>
      <c r="G45" s="194">
        <f t="shared" si="2"/>
        <v>185</v>
      </c>
      <c r="H45" s="33">
        <v>160</v>
      </c>
      <c r="I45" s="33">
        <v>25</v>
      </c>
      <c r="J45" s="33">
        <v>3</v>
      </c>
      <c r="K45" s="33">
        <v>13</v>
      </c>
    </row>
    <row r="46" spans="1:11" ht="12.75">
      <c r="A46" s="1" t="s">
        <v>43</v>
      </c>
      <c r="B46" s="22">
        <f t="shared" si="3"/>
        <v>116</v>
      </c>
      <c r="C46" s="33">
        <f t="shared" si="4"/>
        <v>30</v>
      </c>
      <c r="D46" s="191">
        <v>28</v>
      </c>
      <c r="E46" s="197">
        <v>2</v>
      </c>
      <c r="F46" s="23">
        <v>0</v>
      </c>
      <c r="G46" s="194">
        <f t="shared" si="2"/>
        <v>84</v>
      </c>
      <c r="H46" s="33">
        <v>79</v>
      </c>
      <c r="I46" s="33">
        <v>5</v>
      </c>
      <c r="J46" s="33">
        <v>0</v>
      </c>
      <c r="K46" s="33">
        <v>2</v>
      </c>
    </row>
    <row r="47" spans="1:11" ht="12.75">
      <c r="A47" s="1" t="s">
        <v>44</v>
      </c>
      <c r="B47" s="22">
        <f t="shared" si="3"/>
        <v>654</v>
      </c>
      <c r="C47" s="33">
        <f t="shared" si="4"/>
        <v>193</v>
      </c>
      <c r="D47" s="191">
        <v>133</v>
      </c>
      <c r="E47" s="197">
        <v>24</v>
      </c>
      <c r="F47" s="23">
        <v>36</v>
      </c>
      <c r="G47" s="194">
        <f t="shared" si="2"/>
        <v>420</v>
      </c>
      <c r="H47" s="33">
        <v>351</v>
      </c>
      <c r="I47" s="33">
        <v>69</v>
      </c>
      <c r="J47" s="33">
        <v>0</v>
      </c>
      <c r="K47" s="33">
        <v>41</v>
      </c>
    </row>
    <row r="48" spans="1:11" ht="12.75">
      <c r="A48" s="1" t="s">
        <v>45</v>
      </c>
      <c r="B48" s="22">
        <f t="shared" si="3"/>
        <v>296</v>
      </c>
      <c r="C48" s="33">
        <f t="shared" si="4"/>
        <v>157</v>
      </c>
      <c r="D48" s="191">
        <v>124</v>
      </c>
      <c r="E48" s="197">
        <v>16</v>
      </c>
      <c r="F48" s="23">
        <v>17</v>
      </c>
      <c r="G48" s="194">
        <f t="shared" si="2"/>
        <v>123</v>
      </c>
      <c r="H48" s="33">
        <v>100</v>
      </c>
      <c r="I48" s="33">
        <v>23</v>
      </c>
      <c r="J48" s="33">
        <v>2</v>
      </c>
      <c r="K48" s="33">
        <v>14</v>
      </c>
    </row>
    <row r="49" spans="1:11" ht="12.75">
      <c r="A49" s="1" t="s">
        <v>46</v>
      </c>
      <c r="B49" s="22">
        <f t="shared" si="3"/>
        <v>172</v>
      </c>
      <c r="C49" s="33">
        <f t="shared" si="4"/>
        <v>83</v>
      </c>
      <c r="D49" s="191">
        <v>65</v>
      </c>
      <c r="E49" s="197">
        <v>10</v>
      </c>
      <c r="F49" s="23">
        <v>8</v>
      </c>
      <c r="G49" s="194">
        <f t="shared" si="2"/>
        <v>83</v>
      </c>
      <c r="H49" s="33">
        <v>67</v>
      </c>
      <c r="I49" s="33">
        <v>16</v>
      </c>
      <c r="J49" s="33">
        <v>0</v>
      </c>
      <c r="K49" s="33">
        <v>6</v>
      </c>
    </row>
    <row r="50" spans="1:11" ht="12.75">
      <c r="A50" s="1" t="s">
        <v>47</v>
      </c>
      <c r="B50" s="22">
        <f t="shared" si="3"/>
        <v>215</v>
      </c>
      <c r="C50" s="33">
        <f t="shared" si="4"/>
        <v>109</v>
      </c>
      <c r="D50" s="191">
        <v>79</v>
      </c>
      <c r="E50" s="197">
        <v>17</v>
      </c>
      <c r="F50" s="23">
        <v>13</v>
      </c>
      <c r="G50" s="194">
        <f t="shared" si="2"/>
        <v>96</v>
      </c>
      <c r="H50" s="33">
        <v>74</v>
      </c>
      <c r="I50" s="33">
        <v>22</v>
      </c>
      <c r="J50" s="33">
        <v>0</v>
      </c>
      <c r="K50" s="33">
        <v>10</v>
      </c>
    </row>
    <row r="51" spans="1:11" ht="12.75">
      <c r="A51" s="1" t="s">
        <v>48</v>
      </c>
      <c r="B51" s="22">
        <f t="shared" si="3"/>
        <v>369</v>
      </c>
      <c r="C51" s="33">
        <f t="shared" si="4"/>
        <v>186</v>
      </c>
      <c r="D51" s="191">
        <v>150</v>
      </c>
      <c r="E51" s="197">
        <v>20</v>
      </c>
      <c r="F51" s="23">
        <v>16</v>
      </c>
      <c r="G51" s="194">
        <f t="shared" si="2"/>
        <v>164</v>
      </c>
      <c r="H51" s="33">
        <v>128</v>
      </c>
      <c r="I51" s="33">
        <v>36</v>
      </c>
      <c r="J51" s="33">
        <v>2</v>
      </c>
      <c r="K51" s="33">
        <v>17</v>
      </c>
    </row>
    <row r="52" spans="1:11" ht="12.75">
      <c r="A52" s="1" t="s">
        <v>49</v>
      </c>
      <c r="B52" s="22">
        <f t="shared" si="3"/>
        <v>228</v>
      </c>
      <c r="C52" s="33">
        <f t="shared" si="4"/>
        <v>100</v>
      </c>
      <c r="D52" s="191">
        <v>76</v>
      </c>
      <c r="E52" s="197">
        <v>9</v>
      </c>
      <c r="F52" s="23">
        <v>15</v>
      </c>
      <c r="G52" s="194">
        <f t="shared" si="2"/>
        <v>117</v>
      </c>
      <c r="H52" s="33">
        <v>84</v>
      </c>
      <c r="I52" s="33">
        <v>33</v>
      </c>
      <c r="J52" s="33">
        <v>0</v>
      </c>
      <c r="K52" s="33">
        <v>11</v>
      </c>
    </row>
    <row r="53" spans="1:11" ht="12.75">
      <c r="A53" s="1" t="s">
        <v>50</v>
      </c>
      <c r="B53" s="22">
        <f t="shared" si="3"/>
        <v>212</v>
      </c>
      <c r="C53" s="33">
        <f t="shared" si="4"/>
        <v>105</v>
      </c>
      <c r="D53" s="191">
        <v>80</v>
      </c>
      <c r="E53" s="197">
        <v>12</v>
      </c>
      <c r="F53" s="23">
        <v>13</v>
      </c>
      <c r="G53" s="194">
        <f t="shared" si="2"/>
        <v>85</v>
      </c>
      <c r="H53" s="33">
        <v>62</v>
      </c>
      <c r="I53" s="33">
        <v>23</v>
      </c>
      <c r="J53" s="33">
        <v>0</v>
      </c>
      <c r="K53" s="33">
        <v>22</v>
      </c>
    </row>
    <row r="54" spans="1:11" ht="12.75">
      <c r="A54" s="1" t="s">
        <v>51</v>
      </c>
      <c r="B54" s="22">
        <f t="shared" si="3"/>
        <v>215</v>
      </c>
      <c r="C54" s="33">
        <f t="shared" si="4"/>
        <v>82</v>
      </c>
      <c r="D54" s="191">
        <v>66</v>
      </c>
      <c r="E54" s="197">
        <v>8</v>
      </c>
      <c r="F54" s="23">
        <v>8</v>
      </c>
      <c r="G54" s="194">
        <f t="shared" si="2"/>
        <v>127</v>
      </c>
      <c r="H54" s="33">
        <v>104</v>
      </c>
      <c r="I54" s="33">
        <v>23</v>
      </c>
      <c r="J54" s="33">
        <v>0</v>
      </c>
      <c r="K54" s="33">
        <v>6</v>
      </c>
    </row>
    <row r="55" spans="1:11" ht="12.75">
      <c r="A55" s="1" t="s">
        <v>52</v>
      </c>
      <c r="B55" s="22">
        <f t="shared" si="3"/>
        <v>223</v>
      </c>
      <c r="C55" s="33">
        <f t="shared" si="4"/>
        <v>64</v>
      </c>
      <c r="D55" s="191">
        <v>52</v>
      </c>
      <c r="E55" s="197">
        <v>5</v>
      </c>
      <c r="F55" s="23">
        <v>7</v>
      </c>
      <c r="G55" s="194">
        <f t="shared" si="2"/>
        <v>156</v>
      </c>
      <c r="H55" s="33">
        <v>138</v>
      </c>
      <c r="I55" s="33">
        <v>18</v>
      </c>
      <c r="J55" s="33">
        <v>0</v>
      </c>
      <c r="K55" s="33">
        <v>3</v>
      </c>
    </row>
    <row r="56" spans="1:11" ht="12.75">
      <c r="A56" s="1" t="s">
        <v>53</v>
      </c>
      <c r="B56" s="22">
        <f t="shared" si="3"/>
        <v>126</v>
      </c>
      <c r="C56" s="33">
        <f t="shared" si="4"/>
        <v>59</v>
      </c>
      <c r="D56" s="191">
        <v>50</v>
      </c>
      <c r="E56" s="197">
        <v>4</v>
      </c>
      <c r="F56" s="23">
        <v>5</v>
      </c>
      <c r="G56" s="194">
        <f t="shared" si="2"/>
        <v>65</v>
      </c>
      <c r="H56" s="33">
        <v>57</v>
      </c>
      <c r="I56" s="33">
        <v>8</v>
      </c>
      <c r="J56" s="33">
        <v>0</v>
      </c>
      <c r="K56" s="33">
        <v>2</v>
      </c>
    </row>
    <row r="57" spans="1:11" ht="12.75">
      <c r="A57" s="1" t="s">
        <v>54</v>
      </c>
      <c r="B57" s="22">
        <f t="shared" si="3"/>
        <v>239</v>
      </c>
      <c r="C57" s="33">
        <f t="shared" si="4"/>
        <v>111</v>
      </c>
      <c r="D57" s="191">
        <v>94</v>
      </c>
      <c r="E57" s="197">
        <v>9</v>
      </c>
      <c r="F57" s="23">
        <v>8</v>
      </c>
      <c r="G57" s="194">
        <f t="shared" si="2"/>
        <v>117</v>
      </c>
      <c r="H57" s="33">
        <v>100</v>
      </c>
      <c r="I57" s="33">
        <v>17</v>
      </c>
      <c r="J57" s="33">
        <v>0</v>
      </c>
      <c r="K57" s="33">
        <v>11</v>
      </c>
    </row>
    <row r="58" spans="1:11" ht="12.75">
      <c r="A58" s="1" t="s">
        <v>55</v>
      </c>
      <c r="B58" s="22">
        <f t="shared" si="3"/>
        <v>370</v>
      </c>
      <c r="C58" s="33">
        <f t="shared" si="4"/>
        <v>145</v>
      </c>
      <c r="D58" s="191">
        <v>125</v>
      </c>
      <c r="E58" s="197">
        <v>10</v>
      </c>
      <c r="F58" s="23">
        <v>10</v>
      </c>
      <c r="G58" s="194">
        <f t="shared" si="2"/>
        <v>214</v>
      </c>
      <c r="H58" s="33">
        <v>188</v>
      </c>
      <c r="I58" s="33">
        <v>26</v>
      </c>
      <c r="J58" s="33">
        <v>0</v>
      </c>
      <c r="K58" s="33">
        <v>11</v>
      </c>
    </row>
    <row r="59" spans="1:11" ht="12.75">
      <c r="A59" s="1" t="s">
        <v>56</v>
      </c>
      <c r="B59" s="22">
        <f t="shared" si="3"/>
        <v>66</v>
      </c>
      <c r="C59" s="33">
        <f t="shared" si="4"/>
        <v>35</v>
      </c>
      <c r="D59" s="191">
        <v>33</v>
      </c>
      <c r="E59" s="197">
        <v>1</v>
      </c>
      <c r="F59" s="23">
        <v>1</v>
      </c>
      <c r="G59" s="194">
        <f t="shared" si="2"/>
        <v>29</v>
      </c>
      <c r="H59" s="33">
        <v>28</v>
      </c>
      <c r="I59" s="33">
        <v>1</v>
      </c>
      <c r="J59" s="33">
        <v>0</v>
      </c>
      <c r="K59" s="33">
        <v>2</v>
      </c>
    </row>
    <row r="60" spans="1:11" ht="12.75">
      <c r="A60" s="1" t="s">
        <v>57</v>
      </c>
      <c r="B60" s="22">
        <f t="shared" si="3"/>
        <v>279</v>
      </c>
      <c r="C60" s="33">
        <f t="shared" si="4"/>
        <v>114</v>
      </c>
      <c r="D60" s="191">
        <v>102</v>
      </c>
      <c r="E60" s="197">
        <v>4</v>
      </c>
      <c r="F60" s="23">
        <v>8</v>
      </c>
      <c r="G60" s="194">
        <f t="shared" si="2"/>
        <v>151</v>
      </c>
      <c r="H60" s="33">
        <v>119</v>
      </c>
      <c r="I60" s="33">
        <v>32</v>
      </c>
      <c r="J60" s="33">
        <v>2</v>
      </c>
      <c r="K60" s="33">
        <v>12</v>
      </c>
    </row>
    <row r="61" spans="1:11" ht="12.75">
      <c r="A61" s="1" t="s">
        <v>58</v>
      </c>
      <c r="B61" s="22">
        <f t="shared" si="3"/>
        <v>397</v>
      </c>
      <c r="C61" s="33">
        <f t="shared" si="4"/>
        <v>151</v>
      </c>
      <c r="D61" s="191">
        <v>125</v>
      </c>
      <c r="E61" s="197">
        <v>5</v>
      </c>
      <c r="F61" s="23">
        <v>21</v>
      </c>
      <c r="G61" s="194">
        <f t="shared" si="2"/>
        <v>241</v>
      </c>
      <c r="H61" s="33">
        <v>206</v>
      </c>
      <c r="I61" s="33">
        <v>35</v>
      </c>
      <c r="J61" s="33">
        <v>0</v>
      </c>
      <c r="K61" s="33">
        <v>5</v>
      </c>
    </row>
    <row r="62" spans="1:11" ht="12.75">
      <c r="A62" s="1" t="s">
        <v>59</v>
      </c>
      <c r="B62" s="22">
        <f t="shared" si="3"/>
        <v>211</v>
      </c>
      <c r="C62" s="33">
        <f t="shared" si="4"/>
        <v>102</v>
      </c>
      <c r="D62" s="191">
        <v>85</v>
      </c>
      <c r="E62" s="197">
        <v>7</v>
      </c>
      <c r="F62" s="23">
        <v>10</v>
      </c>
      <c r="G62" s="194">
        <f t="shared" si="2"/>
        <v>98</v>
      </c>
      <c r="H62" s="33">
        <v>78</v>
      </c>
      <c r="I62" s="33">
        <v>20</v>
      </c>
      <c r="J62" s="33">
        <v>0</v>
      </c>
      <c r="K62" s="33">
        <v>11</v>
      </c>
    </row>
    <row r="63" spans="1:11" ht="12.75">
      <c r="A63" s="1" t="s">
        <v>60</v>
      </c>
      <c r="B63" s="22">
        <f t="shared" si="3"/>
        <v>160</v>
      </c>
      <c r="C63" s="33">
        <f t="shared" si="4"/>
        <v>90</v>
      </c>
      <c r="D63" s="191">
        <v>71</v>
      </c>
      <c r="E63" s="197">
        <v>8</v>
      </c>
      <c r="F63" s="23">
        <v>11</v>
      </c>
      <c r="G63" s="194">
        <f t="shared" si="2"/>
        <v>59</v>
      </c>
      <c r="H63" s="33">
        <v>50</v>
      </c>
      <c r="I63" s="33">
        <v>9</v>
      </c>
      <c r="J63" s="33">
        <v>0</v>
      </c>
      <c r="K63" s="33">
        <v>11</v>
      </c>
    </row>
    <row r="64" spans="1:11" ht="12.75">
      <c r="A64" s="1" t="s">
        <v>61</v>
      </c>
      <c r="B64" s="22">
        <f t="shared" si="3"/>
        <v>101</v>
      </c>
      <c r="C64" s="33">
        <f t="shared" si="4"/>
        <v>47</v>
      </c>
      <c r="D64" s="191">
        <v>41</v>
      </c>
      <c r="E64" s="197">
        <v>3</v>
      </c>
      <c r="F64" s="23">
        <v>3</v>
      </c>
      <c r="G64" s="194">
        <f t="shared" si="2"/>
        <v>54</v>
      </c>
      <c r="H64" s="33">
        <v>44</v>
      </c>
      <c r="I64" s="33">
        <v>10</v>
      </c>
      <c r="J64" s="33">
        <v>0</v>
      </c>
      <c r="K64" s="33">
        <v>0</v>
      </c>
    </row>
    <row r="65" spans="1:11" ht="12.75">
      <c r="A65" s="1" t="s">
        <v>62</v>
      </c>
      <c r="B65" s="22">
        <f t="shared" si="3"/>
        <v>16</v>
      </c>
      <c r="C65" s="33">
        <f t="shared" si="4"/>
        <v>8</v>
      </c>
      <c r="D65" s="191">
        <v>6</v>
      </c>
      <c r="E65" s="197">
        <v>0</v>
      </c>
      <c r="F65" s="23">
        <v>2</v>
      </c>
      <c r="G65" s="194">
        <f t="shared" si="2"/>
        <v>7</v>
      </c>
      <c r="H65" s="33">
        <v>5</v>
      </c>
      <c r="I65" s="33">
        <v>2</v>
      </c>
      <c r="J65" s="33">
        <v>0</v>
      </c>
      <c r="K65" s="33">
        <v>1</v>
      </c>
    </row>
    <row r="66" spans="1:11" ht="12.75">
      <c r="A66" s="1" t="s">
        <v>63</v>
      </c>
      <c r="B66" s="22">
        <f t="shared" si="3"/>
        <v>380</v>
      </c>
      <c r="C66" s="33">
        <f t="shared" si="4"/>
        <v>145</v>
      </c>
      <c r="D66" s="191">
        <v>130</v>
      </c>
      <c r="E66" s="197">
        <v>7</v>
      </c>
      <c r="F66" s="23">
        <v>8</v>
      </c>
      <c r="G66" s="194">
        <f t="shared" si="2"/>
        <v>222</v>
      </c>
      <c r="H66" s="33">
        <v>189</v>
      </c>
      <c r="I66" s="33">
        <v>33</v>
      </c>
      <c r="J66" s="33">
        <v>2</v>
      </c>
      <c r="K66" s="33">
        <v>11</v>
      </c>
    </row>
    <row r="67" spans="1:11" ht="12.75">
      <c r="A67" s="1" t="s">
        <v>64</v>
      </c>
      <c r="B67" s="22">
        <f aca="true" t="shared" si="5" ref="B67:B98">SUM(C67,G67,J67,K67)</f>
        <v>347</v>
      </c>
      <c r="C67" s="33">
        <f aca="true" t="shared" si="6" ref="C67:C98">SUM(D67,E67,F67)</f>
        <v>143</v>
      </c>
      <c r="D67" s="191">
        <v>115</v>
      </c>
      <c r="E67" s="197">
        <v>15</v>
      </c>
      <c r="F67" s="23">
        <v>13</v>
      </c>
      <c r="G67" s="194">
        <f t="shared" si="2"/>
        <v>199</v>
      </c>
      <c r="H67" s="33">
        <v>177</v>
      </c>
      <c r="I67" s="33">
        <v>22</v>
      </c>
      <c r="J67" s="33">
        <v>0</v>
      </c>
      <c r="K67" s="33">
        <v>5</v>
      </c>
    </row>
    <row r="68" spans="1:11" ht="12.75">
      <c r="A68" s="1" t="s">
        <v>65</v>
      </c>
      <c r="B68" s="22">
        <f t="shared" si="5"/>
        <v>361</v>
      </c>
      <c r="C68" s="33">
        <f t="shared" si="6"/>
        <v>135</v>
      </c>
      <c r="D68" s="191">
        <v>119</v>
      </c>
      <c r="E68" s="197">
        <v>9</v>
      </c>
      <c r="F68" s="23">
        <v>7</v>
      </c>
      <c r="G68" s="194">
        <f aca="true" t="shared" si="7" ref="G68:G102">SUM(H68:I68)</f>
        <v>218</v>
      </c>
      <c r="H68" s="33">
        <v>183</v>
      </c>
      <c r="I68" s="33">
        <v>35</v>
      </c>
      <c r="J68" s="33">
        <v>0</v>
      </c>
      <c r="K68" s="33">
        <v>8</v>
      </c>
    </row>
    <row r="69" spans="1:11" ht="12.75">
      <c r="A69" s="1" t="s">
        <v>66</v>
      </c>
      <c r="B69" s="22">
        <f t="shared" si="5"/>
        <v>183</v>
      </c>
      <c r="C69" s="33">
        <f t="shared" si="6"/>
        <v>80</v>
      </c>
      <c r="D69" s="191">
        <v>66</v>
      </c>
      <c r="E69" s="197">
        <v>4</v>
      </c>
      <c r="F69" s="23">
        <v>10</v>
      </c>
      <c r="G69" s="194">
        <f t="shared" si="7"/>
        <v>100</v>
      </c>
      <c r="H69" s="33">
        <v>86</v>
      </c>
      <c r="I69" s="33">
        <v>14</v>
      </c>
      <c r="J69" s="33">
        <v>2</v>
      </c>
      <c r="K69" s="33">
        <v>1</v>
      </c>
    </row>
    <row r="70" spans="1:11" ht="12.75">
      <c r="A70" s="1" t="s">
        <v>67</v>
      </c>
      <c r="B70" s="22">
        <f t="shared" si="5"/>
        <v>278</v>
      </c>
      <c r="C70" s="33">
        <f t="shared" si="6"/>
        <v>114</v>
      </c>
      <c r="D70" s="191">
        <v>99</v>
      </c>
      <c r="E70" s="197">
        <v>11</v>
      </c>
      <c r="F70" s="23">
        <v>4</v>
      </c>
      <c r="G70" s="194">
        <f t="shared" si="7"/>
        <v>159</v>
      </c>
      <c r="H70" s="33">
        <v>130</v>
      </c>
      <c r="I70" s="33">
        <v>29</v>
      </c>
      <c r="J70" s="33">
        <v>0</v>
      </c>
      <c r="K70" s="33">
        <v>5</v>
      </c>
    </row>
    <row r="71" spans="1:11" ht="12.75">
      <c r="A71" s="1" t="s">
        <v>68</v>
      </c>
      <c r="B71" s="22">
        <f t="shared" si="5"/>
        <v>317</v>
      </c>
      <c r="C71" s="33">
        <f t="shared" si="6"/>
        <v>137</v>
      </c>
      <c r="D71" s="191">
        <v>125</v>
      </c>
      <c r="E71" s="197">
        <v>3</v>
      </c>
      <c r="F71" s="23">
        <v>9</v>
      </c>
      <c r="G71" s="194">
        <f t="shared" si="7"/>
        <v>175</v>
      </c>
      <c r="H71" s="33">
        <v>151</v>
      </c>
      <c r="I71" s="33">
        <v>24</v>
      </c>
      <c r="J71" s="33">
        <v>0</v>
      </c>
      <c r="K71" s="33">
        <v>5</v>
      </c>
    </row>
    <row r="72" spans="1:11" ht="12.75">
      <c r="A72" s="1" t="s">
        <v>69</v>
      </c>
      <c r="B72" s="22">
        <f t="shared" si="5"/>
        <v>236</v>
      </c>
      <c r="C72" s="33">
        <f t="shared" si="6"/>
        <v>94</v>
      </c>
      <c r="D72" s="191">
        <v>79</v>
      </c>
      <c r="E72" s="197">
        <v>9</v>
      </c>
      <c r="F72" s="23">
        <v>6</v>
      </c>
      <c r="G72" s="194">
        <f t="shared" si="7"/>
        <v>136</v>
      </c>
      <c r="H72" s="33">
        <v>114</v>
      </c>
      <c r="I72" s="33">
        <v>22</v>
      </c>
      <c r="J72" s="33">
        <v>0</v>
      </c>
      <c r="K72" s="33">
        <v>6</v>
      </c>
    </row>
    <row r="73" spans="1:11" ht="12.75">
      <c r="A73" s="1" t="s">
        <v>70</v>
      </c>
      <c r="B73" s="22">
        <f t="shared" si="5"/>
        <v>138</v>
      </c>
      <c r="C73" s="33">
        <f t="shared" si="6"/>
        <v>67</v>
      </c>
      <c r="D73" s="191">
        <v>55</v>
      </c>
      <c r="E73" s="197">
        <v>7</v>
      </c>
      <c r="F73" s="23">
        <v>5</v>
      </c>
      <c r="G73" s="194">
        <f t="shared" si="7"/>
        <v>69</v>
      </c>
      <c r="H73" s="33">
        <v>57</v>
      </c>
      <c r="I73" s="33">
        <v>12</v>
      </c>
      <c r="J73" s="33">
        <v>0</v>
      </c>
      <c r="K73" s="33">
        <v>2</v>
      </c>
    </row>
    <row r="74" spans="1:11" ht="12.75">
      <c r="A74" s="1" t="s">
        <v>71</v>
      </c>
      <c r="B74" s="22">
        <f t="shared" si="5"/>
        <v>256</v>
      </c>
      <c r="C74" s="33">
        <f t="shared" si="6"/>
        <v>112</v>
      </c>
      <c r="D74" s="191">
        <v>98</v>
      </c>
      <c r="E74" s="197">
        <v>8</v>
      </c>
      <c r="F74" s="23">
        <v>6</v>
      </c>
      <c r="G74" s="194">
        <f t="shared" si="7"/>
        <v>133</v>
      </c>
      <c r="H74" s="33">
        <v>117</v>
      </c>
      <c r="I74" s="33">
        <v>16</v>
      </c>
      <c r="J74" s="33">
        <v>2</v>
      </c>
      <c r="K74" s="33">
        <v>9</v>
      </c>
    </row>
    <row r="75" spans="1:11" ht="12.75">
      <c r="A75" s="1" t="s">
        <v>72</v>
      </c>
      <c r="B75" s="22">
        <f t="shared" si="5"/>
        <v>419</v>
      </c>
      <c r="C75" s="33">
        <f t="shared" si="6"/>
        <v>142</v>
      </c>
      <c r="D75" s="191">
        <v>115</v>
      </c>
      <c r="E75" s="197">
        <v>10</v>
      </c>
      <c r="F75" s="23">
        <v>17</v>
      </c>
      <c r="G75" s="194">
        <f t="shared" si="7"/>
        <v>265</v>
      </c>
      <c r="H75" s="33">
        <v>226</v>
      </c>
      <c r="I75" s="33">
        <v>39</v>
      </c>
      <c r="J75" s="33">
        <v>0</v>
      </c>
      <c r="K75" s="33">
        <v>12</v>
      </c>
    </row>
    <row r="76" spans="1:11" ht="12.75">
      <c r="A76" s="1" t="s">
        <v>73</v>
      </c>
      <c r="B76" s="22">
        <f t="shared" si="5"/>
        <v>280</v>
      </c>
      <c r="C76" s="33">
        <f t="shared" si="6"/>
        <v>70</v>
      </c>
      <c r="D76" s="191">
        <v>56</v>
      </c>
      <c r="E76" s="197">
        <v>3</v>
      </c>
      <c r="F76" s="23">
        <v>11</v>
      </c>
      <c r="G76" s="194">
        <f t="shared" si="7"/>
        <v>200</v>
      </c>
      <c r="H76" s="33">
        <v>181</v>
      </c>
      <c r="I76" s="33">
        <v>19</v>
      </c>
      <c r="J76" s="33">
        <v>0</v>
      </c>
      <c r="K76" s="33">
        <v>10</v>
      </c>
    </row>
    <row r="77" spans="1:11" ht="12.75">
      <c r="A77" s="1" t="s">
        <v>74</v>
      </c>
      <c r="B77" s="22">
        <f t="shared" si="5"/>
        <v>296</v>
      </c>
      <c r="C77" s="33">
        <f t="shared" si="6"/>
        <v>87</v>
      </c>
      <c r="D77" s="191">
        <v>73</v>
      </c>
      <c r="E77" s="197">
        <v>4</v>
      </c>
      <c r="F77" s="23">
        <v>10</v>
      </c>
      <c r="G77" s="194">
        <f t="shared" si="7"/>
        <v>205</v>
      </c>
      <c r="H77" s="33">
        <v>189</v>
      </c>
      <c r="I77" s="33">
        <v>16</v>
      </c>
      <c r="J77" s="33">
        <v>0</v>
      </c>
      <c r="K77" s="33">
        <v>4</v>
      </c>
    </row>
    <row r="78" spans="1:11" ht="12.75">
      <c r="A78" s="1" t="s">
        <v>75</v>
      </c>
      <c r="B78" s="22">
        <f t="shared" si="5"/>
        <v>269</v>
      </c>
      <c r="C78" s="33">
        <f t="shared" si="6"/>
        <v>66</v>
      </c>
      <c r="D78" s="191">
        <v>57</v>
      </c>
      <c r="E78" s="197">
        <v>3</v>
      </c>
      <c r="F78" s="23">
        <v>6</v>
      </c>
      <c r="G78" s="194">
        <f t="shared" si="7"/>
        <v>197</v>
      </c>
      <c r="H78" s="33">
        <v>164</v>
      </c>
      <c r="I78" s="33">
        <v>33</v>
      </c>
      <c r="J78" s="33">
        <v>0</v>
      </c>
      <c r="K78" s="33">
        <v>6</v>
      </c>
    </row>
    <row r="79" spans="1:11" ht="12.75">
      <c r="A79" s="1" t="s">
        <v>76</v>
      </c>
      <c r="B79" s="22">
        <f t="shared" si="5"/>
        <v>276</v>
      </c>
      <c r="C79" s="33">
        <f t="shared" si="6"/>
        <v>75</v>
      </c>
      <c r="D79" s="191">
        <v>57</v>
      </c>
      <c r="E79" s="197">
        <v>8</v>
      </c>
      <c r="F79" s="23">
        <v>10</v>
      </c>
      <c r="G79" s="194">
        <f t="shared" si="7"/>
        <v>188</v>
      </c>
      <c r="H79" s="33">
        <v>163</v>
      </c>
      <c r="I79" s="33">
        <v>25</v>
      </c>
      <c r="J79" s="33">
        <v>0</v>
      </c>
      <c r="K79" s="33">
        <v>13</v>
      </c>
    </row>
    <row r="80" spans="1:11" ht="12.75">
      <c r="A80" s="1" t="s">
        <v>77</v>
      </c>
      <c r="B80" s="22">
        <f t="shared" si="5"/>
        <v>266</v>
      </c>
      <c r="C80" s="33">
        <f t="shared" si="6"/>
        <v>68</v>
      </c>
      <c r="D80" s="191">
        <v>56</v>
      </c>
      <c r="E80" s="197">
        <v>3</v>
      </c>
      <c r="F80" s="23">
        <v>9</v>
      </c>
      <c r="G80" s="194">
        <f t="shared" si="7"/>
        <v>188</v>
      </c>
      <c r="H80" s="33">
        <v>146</v>
      </c>
      <c r="I80" s="33">
        <v>42</v>
      </c>
      <c r="J80" s="33">
        <v>0</v>
      </c>
      <c r="K80" s="33">
        <v>10</v>
      </c>
    </row>
    <row r="81" spans="1:11" ht="12.75">
      <c r="A81" s="1" t="s">
        <v>78</v>
      </c>
      <c r="B81" s="22">
        <f t="shared" si="5"/>
        <v>451</v>
      </c>
      <c r="C81" s="33">
        <f t="shared" si="6"/>
        <v>269</v>
      </c>
      <c r="D81" s="191">
        <v>216</v>
      </c>
      <c r="E81" s="197">
        <v>13</v>
      </c>
      <c r="F81" s="23">
        <v>40</v>
      </c>
      <c r="G81" s="194">
        <f t="shared" si="7"/>
        <v>171</v>
      </c>
      <c r="H81" s="33">
        <v>129</v>
      </c>
      <c r="I81" s="33">
        <v>42</v>
      </c>
      <c r="J81" s="33">
        <v>0</v>
      </c>
      <c r="K81" s="33">
        <v>11</v>
      </c>
    </row>
    <row r="82" spans="1:11" ht="12.75">
      <c r="A82" s="1" t="s">
        <v>79</v>
      </c>
      <c r="B82" s="22">
        <f t="shared" si="5"/>
        <v>260</v>
      </c>
      <c r="C82" s="33">
        <f t="shared" si="6"/>
        <v>173</v>
      </c>
      <c r="D82" s="191">
        <v>145</v>
      </c>
      <c r="E82" s="197">
        <v>12</v>
      </c>
      <c r="F82" s="23">
        <v>16</v>
      </c>
      <c r="G82" s="194">
        <f t="shared" si="7"/>
        <v>82</v>
      </c>
      <c r="H82" s="33">
        <v>66</v>
      </c>
      <c r="I82" s="33">
        <v>16</v>
      </c>
      <c r="J82" s="33">
        <v>0</v>
      </c>
      <c r="K82" s="33">
        <v>5</v>
      </c>
    </row>
    <row r="83" spans="1:11" ht="12.75">
      <c r="A83" s="1" t="s">
        <v>80</v>
      </c>
      <c r="B83" s="22">
        <f t="shared" si="5"/>
        <v>392</v>
      </c>
      <c r="C83" s="33">
        <f t="shared" si="6"/>
        <v>214</v>
      </c>
      <c r="D83" s="191">
        <v>176</v>
      </c>
      <c r="E83" s="197">
        <v>17</v>
      </c>
      <c r="F83" s="23">
        <v>21</v>
      </c>
      <c r="G83" s="194">
        <f t="shared" si="7"/>
        <v>168</v>
      </c>
      <c r="H83" s="33">
        <v>149</v>
      </c>
      <c r="I83" s="33">
        <v>19</v>
      </c>
      <c r="J83" s="33">
        <v>0</v>
      </c>
      <c r="K83" s="33">
        <v>10</v>
      </c>
    </row>
    <row r="84" spans="1:11" ht="12.75">
      <c r="A84" s="1" t="s">
        <v>81</v>
      </c>
      <c r="B84" s="22">
        <f t="shared" si="5"/>
        <v>491</v>
      </c>
      <c r="C84" s="33">
        <f t="shared" si="6"/>
        <v>325</v>
      </c>
      <c r="D84" s="191">
        <v>273</v>
      </c>
      <c r="E84" s="197">
        <v>24</v>
      </c>
      <c r="F84" s="23">
        <v>28</v>
      </c>
      <c r="G84" s="194">
        <f t="shared" si="7"/>
        <v>152</v>
      </c>
      <c r="H84" s="33">
        <v>131</v>
      </c>
      <c r="I84" s="33">
        <v>21</v>
      </c>
      <c r="J84" s="33">
        <v>1</v>
      </c>
      <c r="K84" s="33">
        <v>13</v>
      </c>
    </row>
    <row r="85" spans="1:11" ht="12.75">
      <c r="A85" s="1" t="s">
        <v>82</v>
      </c>
      <c r="B85" s="22">
        <f t="shared" si="5"/>
        <v>355</v>
      </c>
      <c r="C85" s="33">
        <f t="shared" si="6"/>
        <v>235</v>
      </c>
      <c r="D85" s="191">
        <v>200</v>
      </c>
      <c r="E85" s="197">
        <v>17</v>
      </c>
      <c r="F85" s="23">
        <v>18</v>
      </c>
      <c r="G85" s="194">
        <f t="shared" si="7"/>
        <v>111</v>
      </c>
      <c r="H85" s="33">
        <v>91</v>
      </c>
      <c r="I85" s="33">
        <v>20</v>
      </c>
      <c r="J85" s="33">
        <v>0</v>
      </c>
      <c r="K85" s="33">
        <v>9</v>
      </c>
    </row>
    <row r="86" spans="1:11" ht="12.75">
      <c r="A86" s="1" t="s">
        <v>83</v>
      </c>
      <c r="B86" s="22">
        <f t="shared" si="5"/>
        <v>153</v>
      </c>
      <c r="C86" s="33">
        <f t="shared" si="6"/>
        <v>87</v>
      </c>
      <c r="D86" s="191">
        <v>69</v>
      </c>
      <c r="E86" s="197">
        <v>10</v>
      </c>
      <c r="F86" s="23">
        <v>8</v>
      </c>
      <c r="G86" s="194">
        <f t="shared" si="7"/>
        <v>63</v>
      </c>
      <c r="H86" s="33">
        <v>56</v>
      </c>
      <c r="I86" s="33">
        <v>7</v>
      </c>
      <c r="J86" s="33">
        <v>2</v>
      </c>
      <c r="K86" s="33">
        <v>1</v>
      </c>
    </row>
    <row r="87" spans="1:11" ht="12.75">
      <c r="A87" s="1" t="s">
        <v>84</v>
      </c>
      <c r="B87" s="22">
        <f t="shared" si="5"/>
        <v>381</v>
      </c>
      <c r="C87" s="33">
        <f t="shared" si="6"/>
        <v>204</v>
      </c>
      <c r="D87" s="191">
        <v>144</v>
      </c>
      <c r="E87" s="197">
        <v>25</v>
      </c>
      <c r="F87" s="23">
        <v>35</v>
      </c>
      <c r="G87" s="194">
        <f t="shared" si="7"/>
        <v>173</v>
      </c>
      <c r="H87" s="33">
        <v>130</v>
      </c>
      <c r="I87" s="33">
        <v>43</v>
      </c>
      <c r="J87" s="33">
        <v>0</v>
      </c>
      <c r="K87" s="33">
        <v>4</v>
      </c>
    </row>
    <row r="88" spans="1:11" ht="12.75">
      <c r="A88" s="1" t="s">
        <v>85</v>
      </c>
      <c r="B88" s="22">
        <f t="shared" si="5"/>
        <v>323</v>
      </c>
      <c r="C88" s="33">
        <f t="shared" si="6"/>
        <v>166</v>
      </c>
      <c r="D88" s="191">
        <v>129</v>
      </c>
      <c r="E88" s="197">
        <v>14</v>
      </c>
      <c r="F88" s="23">
        <v>23</v>
      </c>
      <c r="G88" s="194">
        <f t="shared" si="7"/>
        <v>148</v>
      </c>
      <c r="H88" s="33">
        <v>118</v>
      </c>
      <c r="I88" s="33">
        <v>30</v>
      </c>
      <c r="J88" s="33">
        <v>0</v>
      </c>
      <c r="K88" s="33">
        <v>9</v>
      </c>
    </row>
    <row r="89" spans="1:11" ht="12.75">
      <c r="A89" s="1" t="s">
        <v>86</v>
      </c>
      <c r="B89" s="22">
        <f t="shared" si="5"/>
        <v>350</v>
      </c>
      <c r="C89" s="33">
        <f t="shared" si="6"/>
        <v>188</v>
      </c>
      <c r="D89" s="191">
        <v>159</v>
      </c>
      <c r="E89" s="197">
        <v>15</v>
      </c>
      <c r="F89" s="23">
        <v>14</v>
      </c>
      <c r="G89" s="194">
        <f t="shared" si="7"/>
        <v>135</v>
      </c>
      <c r="H89" s="33">
        <v>113</v>
      </c>
      <c r="I89" s="33">
        <v>22</v>
      </c>
      <c r="J89" s="33">
        <v>1</v>
      </c>
      <c r="K89" s="33">
        <v>26</v>
      </c>
    </row>
    <row r="90" spans="1:11" ht="12.75">
      <c r="A90" s="1" t="s">
        <v>87</v>
      </c>
      <c r="B90" s="22">
        <f t="shared" si="5"/>
        <v>298</v>
      </c>
      <c r="C90" s="33">
        <f t="shared" si="6"/>
        <v>145</v>
      </c>
      <c r="D90" s="191">
        <v>118</v>
      </c>
      <c r="E90" s="197">
        <v>9</v>
      </c>
      <c r="F90" s="23">
        <v>18</v>
      </c>
      <c r="G90" s="194">
        <f t="shared" si="7"/>
        <v>129</v>
      </c>
      <c r="H90" s="33">
        <v>102</v>
      </c>
      <c r="I90" s="33">
        <v>27</v>
      </c>
      <c r="J90" s="33">
        <v>1</v>
      </c>
      <c r="K90" s="33">
        <v>23</v>
      </c>
    </row>
    <row r="91" spans="1:11" ht="12.75">
      <c r="A91" s="1" t="s">
        <v>88</v>
      </c>
      <c r="B91" s="22">
        <f t="shared" si="5"/>
        <v>316</v>
      </c>
      <c r="C91" s="33">
        <f t="shared" si="6"/>
        <v>189</v>
      </c>
      <c r="D91" s="191">
        <v>149</v>
      </c>
      <c r="E91" s="197">
        <v>13</v>
      </c>
      <c r="F91" s="23">
        <v>27</v>
      </c>
      <c r="G91" s="194">
        <f t="shared" si="7"/>
        <v>108</v>
      </c>
      <c r="H91" s="33">
        <v>87</v>
      </c>
      <c r="I91" s="33">
        <v>21</v>
      </c>
      <c r="J91" s="33">
        <v>2</v>
      </c>
      <c r="K91" s="33">
        <v>17</v>
      </c>
    </row>
    <row r="92" spans="1:11" ht="12.75">
      <c r="A92" s="1" t="s">
        <v>89</v>
      </c>
      <c r="B92" s="22">
        <f t="shared" si="5"/>
        <v>177</v>
      </c>
      <c r="C92" s="33">
        <f t="shared" si="6"/>
        <v>72</v>
      </c>
      <c r="D92" s="191">
        <v>52</v>
      </c>
      <c r="E92" s="197">
        <v>7</v>
      </c>
      <c r="F92" s="23">
        <v>13</v>
      </c>
      <c r="G92" s="194">
        <f t="shared" si="7"/>
        <v>103</v>
      </c>
      <c r="H92" s="33">
        <v>90</v>
      </c>
      <c r="I92" s="33">
        <v>13</v>
      </c>
      <c r="J92" s="33">
        <v>0</v>
      </c>
      <c r="K92" s="33">
        <v>2</v>
      </c>
    </row>
    <row r="93" spans="1:11" ht="12.75">
      <c r="A93" s="1" t="s">
        <v>90</v>
      </c>
      <c r="B93" s="22">
        <f t="shared" si="5"/>
        <v>152</v>
      </c>
      <c r="C93" s="33">
        <f t="shared" si="6"/>
        <v>56</v>
      </c>
      <c r="D93" s="191">
        <v>40</v>
      </c>
      <c r="E93" s="197">
        <v>8</v>
      </c>
      <c r="F93" s="23">
        <v>8</v>
      </c>
      <c r="G93" s="194">
        <f t="shared" si="7"/>
        <v>85</v>
      </c>
      <c r="H93" s="33">
        <v>71</v>
      </c>
      <c r="I93" s="33">
        <v>14</v>
      </c>
      <c r="J93" s="33">
        <v>0</v>
      </c>
      <c r="K93" s="33">
        <v>11</v>
      </c>
    </row>
    <row r="94" spans="1:11" ht="12.75">
      <c r="A94" s="1" t="s">
        <v>91</v>
      </c>
      <c r="B94" s="22">
        <f t="shared" si="5"/>
        <v>266</v>
      </c>
      <c r="C94" s="33">
        <f t="shared" si="6"/>
        <v>110</v>
      </c>
      <c r="D94" s="191">
        <v>83</v>
      </c>
      <c r="E94" s="197">
        <v>16</v>
      </c>
      <c r="F94" s="23">
        <v>11</v>
      </c>
      <c r="G94" s="194">
        <f t="shared" si="7"/>
        <v>139</v>
      </c>
      <c r="H94" s="33">
        <v>112</v>
      </c>
      <c r="I94" s="33">
        <v>27</v>
      </c>
      <c r="J94" s="33">
        <v>0</v>
      </c>
      <c r="K94" s="33">
        <v>17</v>
      </c>
    </row>
    <row r="95" spans="1:11" ht="12.75">
      <c r="A95" s="1" t="s">
        <v>92</v>
      </c>
      <c r="B95" s="22">
        <f t="shared" si="5"/>
        <v>449</v>
      </c>
      <c r="C95" s="33">
        <f t="shared" si="6"/>
        <v>237</v>
      </c>
      <c r="D95" s="191">
        <v>188</v>
      </c>
      <c r="E95" s="197">
        <v>19</v>
      </c>
      <c r="F95" s="23">
        <v>30</v>
      </c>
      <c r="G95" s="194">
        <f t="shared" si="7"/>
        <v>204</v>
      </c>
      <c r="H95" s="33">
        <v>171</v>
      </c>
      <c r="I95" s="33">
        <v>33</v>
      </c>
      <c r="J95" s="33">
        <v>0</v>
      </c>
      <c r="K95" s="33">
        <v>8</v>
      </c>
    </row>
    <row r="96" spans="1:11" ht="12.75">
      <c r="A96" s="1" t="s">
        <v>93</v>
      </c>
      <c r="B96" s="22">
        <f t="shared" si="5"/>
        <v>328</v>
      </c>
      <c r="C96" s="33">
        <f t="shared" si="6"/>
        <v>104</v>
      </c>
      <c r="D96" s="191">
        <v>80</v>
      </c>
      <c r="E96" s="197">
        <v>9</v>
      </c>
      <c r="F96" s="23">
        <v>15</v>
      </c>
      <c r="G96" s="194">
        <f t="shared" si="7"/>
        <v>212</v>
      </c>
      <c r="H96" s="33">
        <v>175</v>
      </c>
      <c r="I96" s="33">
        <v>37</v>
      </c>
      <c r="J96" s="33">
        <v>1</v>
      </c>
      <c r="K96" s="33">
        <v>11</v>
      </c>
    </row>
    <row r="97" spans="1:11" ht="12.75">
      <c r="A97" s="1" t="s">
        <v>94</v>
      </c>
      <c r="B97" s="22">
        <f t="shared" si="5"/>
        <v>340</v>
      </c>
      <c r="C97" s="33">
        <f t="shared" si="6"/>
        <v>156</v>
      </c>
      <c r="D97" s="191">
        <v>113</v>
      </c>
      <c r="E97" s="197">
        <v>15</v>
      </c>
      <c r="F97" s="23">
        <v>28</v>
      </c>
      <c r="G97" s="194">
        <f t="shared" si="7"/>
        <v>180</v>
      </c>
      <c r="H97" s="33">
        <v>136</v>
      </c>
      <c r="I97" s="33">
        <v>44</v>
      </c>
      <c r="J97" s="33">
        <v>0</v>
      </c>
      <c r="K97" s="33">
        <v>4</v>
      </c>
    </row>
    <row r="98" spans="1:11" ht="12.75">
      <c r="A98" s="1" t="s">
        <v>95</v>
      </c>
      <c r="B98" s="22">
        <f t="shared" si="5"/>
        <v>236</v>
      </c>
      <c r="C98" s="33">
        <f t="shared" si="6"/>
        <v>132</v>
      </c>
      <c r="D98" s="191">
        <v>99</v>
      </c>
      <c r="E98" s="197">
        <v>13</v>
      </c>
      <c r="F98" s="23">
        <v>20</v>
      </c>
      <c r="G98" s="194">
        <f t="shared" si="7"/>
        <v>99</v>
      </c>
      <c r="H98" s="33">
        <v>82</v>
      </c>
      <c r="I98" s="33">
        <v>17</v>
      </c>
      <c r="J98" s="33">
        <v>0</v>
      </c>
      <c r="K98" s="33">
        <v>5</v>
      </c>
    </row>
    <row r="99" spans="1:11" ht="12.75">
      <c r="A99" s="1" t="s">
        <v>96</v>
      </c>
      <c r="B99" s="22">
        <f>SUM(C99,G99,J99,K99)</f>
        <v>245</v>
      </c>
      <c r="C99" s="33">
        <f>SUM(D99,E99,F99)</f>
        <v>117</v>
      </c>
      <c r="D99" s="191">
        <v>100</v>
      </c>
      <c r="E99" s="197">
        <v>9</v>
      </c>
      <c r="F99" s="23">
        <v>8</v>
      </c>
      <c r="G99" s="194">
        <f t="shared" si="7"/>
        <v>122</v>
      </c>
      <c r="H99" s="33">
        <v>104</v>
      </c>
      <c r="I99" s="33">
        <v>18</v>
      </c>
      <c r="J99" s="33">
        <v>0</v>
      </c>
      <c r="K99" s="33">
        <v>6</v>
      </c>
    </row>
    <row r="100" spans="1:11" ht="12.75">
      <c r="A100" s="1" t="s">
        <v>97</v>
      </c>
      <c r="B100" s="22">
        <f>SUM(C100,G100,J100,K100)</f>
        <v>372</v>
      </c>
      <c r="C100" s="33">
        <f>SUM(D100,E100,F100)</f>
        <v>154</v>
      </c>
      <c r="D100" s="191">
        <v>125</v>
      </c>
      <c r="E100" s="197">
        <v>9</v>
      </c>
      <c r="F100" s="23">
        <v>20</v>
      </c>
      <c r="G100" s="194">
        <f t="shared" si="7"/>
        <v>214</v>
      </c>
      <c r="H100" s="33">
        <v>175</v>
      </c>
      <c r="I100" s="33">
        <v>39</v>
      </c>
      <c r="J100" s="33">
        <v>0</v>
      </c>
      <c r="K100" s="33">
        <v>4</v>
      </c>
    </row>
    <row r="101" spans="1:11" ht="12.75">
      <c r="A101" s="1" t="s">
        <v>98</v>
      </c>
      <c r="B101" s="22">
        <f>SUM(C101,G101,J101,K101)</f>
        <v>327</v>
      </c>
      <c r="C101" s="33">
        <f>SUM(D101,E101,F101)</f>
        <v>135</v>
      </c>
      <c r="D101" s="191">
        <v>110</v>
      </c>
      <c r="E101" s="197">
        <v>13</v>
      </c>
      <c r="F101" s="23">
        <v>12</v>
      </c>
      <c r="G101" s="194">
        <f t="shared" si="7"/>
        <v>181</v>
      </c>
      <c r="H101" s="33">
        <v>149</v>
      </c>
      <c r="I101" s="33">
        <v>32</v>
      </c>
      <c r="J101" s="33">
        <v>0</v>
      </c>
      <c r="K101" s="33">
        <v>11</v>
      </c>
    </row>
    <row r="102" spans="1:11" ht="12.75">
      <c r="A102" s="1" t="s">
        <v>99</v>
      </c>
      <c r="B102" s="22">
        <f>SUM(C102,G102,J102,K102)</f>
        <v>375</v>
      </c>
      <c r="C102" s="33">
        <f>SUM(D102,E102,F102)</f>
        <v>152</v>
      </c>
      <c r="D102" s="191">
        <v>132</v>
      </c>
      <c r="E102" s="197">
        <v>10</v>
      </c>
      <c r="F102" s="23">
        <v>10</v>
      </c>
      <c r="G102" s="194">
        <f t="shared" si="7"/>
        <v>206</v>
      </c>
      <c r="H102" s="33">
        <v>157</v>
      </c>
      <c r="I102" s="33">
        <v>49</v>
      </c>
      <c r="J102" s="33">
        <v>1</v>
      </c>
      <c r="K102" s="33">
        <v>16</v>
      </c>
    </row>
    <row r="103" spans="1:11" ht="12.75">
      <c r="A103" s="2" t="s">
        <v>100</v>
      </c>
      <c r="B103" s="22">
        <f>SUM(C103,G103,J103,K103)</f>
        <v>26929</v>
      </c>
      <c r="C103" s="22">
        <f aca="true" t="shared" si="8" ref="C103:K103">SUM(C3:C102)</f>
        <v>11518</v>
      </c>
      <c r="D103" s="192">
        <f t="shared" si="8"/>
        <v>9423</v>
      </c>
      <c r="E103" s="198">
        <f t="shared" si="8"/>
        <v>874</v>
      </c>
      <c r="F103" s="22">
        <f t="shared" si="8"/>
        <v>1221</v>
      </c>
      <c r="G103" s="195">
        <f>SUM(H103,I103)</f>
        <v>14541</v>
      </c>
      <c r="H103" s="22">
        <f t="shared" si="8"/>
        <v>12156</v>
      </c>
      <c r="I103" s="22">
        <v>2385</v>
      </c>
      <c r="J103" s="22">
        <f t="shared" si="8"/>
        <v>42</v>
      </c>
      <c r="K103" s="22">
        <f t="shared" si="8"/>
        <v>828</v>
      </c>
    </row>
    <row r="104" spans="2:11" ht="12.75">
      <c r="B104" s="166"/>
      <c r="C104" s="188"/>
      <c r="F104" s="49"/>
      <c r="G104" s="188"/>
      <c r="H104" s="188"/>
      <c r="K104" s="50"/>
    </row>
    <row r="105" spans="2:11" ht="12.75">
      <c r="B105" s="130"/>
      <c r="C105" s="49"/>
      <c r="D105" s="136"/>
      <c r="F105" s="47"/>
      <c r="G105" s="49"/>
      <c r="H105" s="136"/>
      <c r="I105" s="136"/>
      <c r="J105" s="136"/>
      <c r="K105" s="136"/>
    </row>
    <row r="106" spans="2:8" ht="12.75">
      <c r="B106" s="37"/>
      <c r="H106" s="49"/>
    </row>
    <row r="205" spans="3:11" ht="12.75">
      <c r="C205" s="187" t="e">
        <f>SUM(#REF!)</f>
        <v>#REF!</v>
      </c>
      <c r="D205" t="e">
        <f>SUM(#REF!)</f>
        <v>#REF!</v>
      </c>
      <c r="E205" s="200" t="e">
        <f>SUM(#REF!)</f>
        <v>#REF!</v>
      </c>
      <c r="F205" t="e">
        <f>SUM(#REF!)</f>
        <v>#REF!</v>
      </c>
      <c r="G205" s="187" t="e">
        <f>SUM(#REF!)</f>
        <v>#REF!</v>
      </c>
      <c r="H205" t="e">
        <f>SUM(#REF!)</f>
        <v>#REF!</v>
      </c>
      <c r="I205" t="e">
        <f>SUM(#REF!)</f>
        <v>#REF!</v>
      </c>
      <c r="J205" t="e">
        <f>SUM(#REF!)</f>
        <v>#REF!</v>
      </c>
      <c r="K205" t="e">
        <f>SUM(#REF!)</f>
        <v>#REF!</v>
      </c>
    </row>
  </sheetData>
  <sheetProtection/>
  <printOptions/>
  <pageMargins left="0.75" right="0.75" top="0.25" bottom="0.25" header="0.5" footer="0.5"/>
  <pageSetup horizontalDpi="600" verticalDpi="600" orientation="portrait" paperSize="5" r:id="rId1"/>
  <ignoredErrors>
    <ignoredError sqref="G3 G4:G102" formulaRange="1"/>
    <ignoredError sqref="G10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49" bestFit="1" customWidth="1"/>
    <col min="2" max="2" width="6.00390625" style="49" bestFit="1" customWidth="1"/>
    <col min="3" max="3" width="6.28125" style="49" bestFit="1" customWidth="1"/>
    <col min="4" max="4" width="5.00390625" style="49" bestFit="1" customWidth="1"/>
    <col min="5" max="5" width="6.00390625" style="49" bestFit="1" customWidth="1"/>
    <col min="6" max="7" width="5.00390625" style="49" bestFit="1" customWidth="1"/>
    <col min="8" max="8" width="3.00390625" style="49" bestFit="1" customWidth="1"/>
    <col min="9" max="9" width="5.00390625" style="49" bestFit="1" customWidth="1"/>
  </cols>
  <sheetData>
    <row r="1" spans="1:12" ht="48" customHeight="1">
      <c r="A1" s="3" t="s">
        <v>131</v>
      </c>
      <c r="B1" s="4" t="s">
        <v>102</v>
      </c>
      <c r="C1" s="4" t="s">
        <v>132</v>
      </c>
      <c r="D1" s="4" t="s">
        <v>132</v>
      </c>
      <c r="E1" s="4" t="s">
        <v>133</v>
      </c>
      <c r="F1" s="4" t="s">
        <v>132</v>
      </c>
      <c r="G1" s="4" t="s">
        <v>132</v>
      </c>
      <c r="H1" s="4" t="s">
        <v>105</v>
      </c>
      <c r="I1" s="4" t="s">
        <v>106</v>
      </c>
      <c r="L1" s="49"/>
    </row>
    <row r="2" spans="1:12" ht="12.75">
      <c r="A2" s="7" t="s">
        <v>107</v>
      </c>
      <c r="B2" s="8"/>
      <c r="C2" s="8" t="s">
        <v>108</v>
      </c>
      <c r="D2" s="8" t="s">
        <v>109</v>
      </c>
      <c r="E2" s="8" t="s">
        <v>110</v>
      </c>
      <c r="F2" s="8" t="s">
        <v>111</v>
      </c>
      <c r="G2" s="8" t="s">
        <v>113</v>
      </c>
      <c r="H2" s="8"/>
      <c r="I2" s="10"/>
      <c r="L2" s="49"/>
    </row>
    <row r="3" spans="1:9" ht="12.75">
      <c r="A3" s="1" t="s">
        <v>0</v>
      </c>
      <c r="B3" s="22">
        <f aca="true" t="shared" si="0" ref="B3:B23">SUM(C3,H3,I3)</f>
        <v>363</v>
      </c>
      <c r="C3" s="33">
        <f aca="true" t="shared" si="1" ref="C3:C35">SUM(D3,E3,F3,G3)</f>
        <v>315</v>
      </c>
      <c r="D3" s="33">
        <v>141</v>
      </c>
      <c r="E3" s="33">
        <v>100</v>
      </c>
      <c r="F3" s="33">
        <v>34</v>
      </c>
      <c r="G3" s="33">
        <v>40</v>
      </c>
      <c r="H3" s="33">
        <v>5</v>
      </c>
      <c r="I3" s="33">
        <v>43</v>
      </c>
    </row>
    <row r="4" spans="1:9" ht="12.75">
      <c r="A4" s="1" t="s">
        <v>1</v>
      </c>
      <c r="B4" s="22">
        <f t="shared" si="0"/>
        <v>472</v>
      </c>
      <c r="C4" s="33">
        <f t="shared" si="1"/>
        <v>428</v>
      </c>
      <c r="D4" s="33">
        <v>105</v>
      </c>
      <c r="E4" s="33">
        <v>249</v>
      </c>
      <c r="F4" s="33">
        <v>43</v>
      </c>
      <c r="G4" s="33">
        <v>31</v>
      </c>
      <c r="H4" s="33">
        <v>2</v>
      </c>
      <c r="I4" s="33">
        <v>42</v>
      </c>
    </row>
    <row r="5" spans="1:9" ht="12.75">
      <c r="A5" s="1" t="s">
        <v>2</v>
      </c>
      <c r="B5" s="22">
        <f t="shared" si="0"/>
        <v>388</v>
      </c>
      <c r="C5" s="33">
        <f t="shared" si="1"/>
        <v>348</v>
      </c>
      <c r="D5" s="33">
        <v>116</v>
      </c>
      <c r="E5" s="33">
        <v>184</v>
      </c>
      <c r="F5" s="33">
        <v>29</v>
      </c>
      <c r="G5" s="33">
        <v>19</v>
      </c>
      <c r="H5" s="33">
        <v>1</v>
      </c>
      <c r="I5" s="33">
        <v>39</v>
      </c>
    </row>
    <row r="6" spans="1:9" ht="12.75">
      <c r="A6" s="1" t="s">
        <v>3</v>
      </c>
      <c r="B6" s="22">
        <f t="shared" si="0"/>
        <v>432</v>
      </c>
      <c r="C6" s="33">
        <f t="shared" si="1"/>
        <v>399</v>
      </c>
      <c r="D6" s="33">
        <v>125</v>
      </c>
      <c r="E6" s="33">
        <v>212</v>
      </c>
      <c r="F6" s="33">
        <v>31</v>
      </c>
      <c r="G6" s="33">
        <v>31</v>
      </c>
      <c r="H6" s="33">
        <v>0</v>
      </c>
      <c r="I6" s="33">
        <v>33</v>
      </c>
    </row>
    <row r="7" spans="1:9" ht="12.75">
      <c r="A7" s="1" t="s">
        <v>4</v>
      </c>
      <c r="B7" s="22">
        <f t="shared" si="0"/>
        <v>216</v>
      </c>
      <c r="C7" s="33">
        <f t="shared" si="1"/>
        <v>200</v>
      </c>
      <c r="D7" s="33">
        <v>54</v>
      </c>
      <c r="E7" s="33">
        <v>117</v>
      </c>
      <c r="F7" s="33">
        <v>23</v>
      </c>
      <c r="G7" s="33">
        <v>6</v>
      </c>
      <c r="H7" s="33">
        <v>0</v>
      </c>
      <c r="I7" s="33">
        <v>16</v>
      </c>
    </row>
    <row r="8" spans="1:9" ht="12.75">
      <c r="A8" s="1" t="s">
        <v>5</v>
      </c>
      <c r="B8" s="22">
        <f t="shared" si="0"/>
        <v>328</v>
      </c>
      <c r="C8" s="33">
        <f t="shared" si="1"/>
        <v>293</v>
      </c>
      <c r="D8" s="33">
        <v>67</v>
      </c>
      <c r="E8" s="33">
        <v>173</v>
      </c>
      <c r="F8" s="33">
        <v>35</v>
      </c>
      <c r="G8" s="33">
        <v>18</v>
      </c>
      <c r="H8" s="33">
        <v>1</v>
      </c>
      <c r="I8" s="33">
        <v>34</v>
      </c>
    </row>
    <row r="9" spans="1:9" ht="12.75">
      <c r="A9" s="1" t="s">
        <v>6</v>
      </c>
      <c r="B9" s="22">
        <f t="shared" si="0"/>
        <v>453</v>
      </c>
      <c r="C9" s="33">
        <f t="shared" si="1"/>
        <v>410</v>
      </c>
      <c r="D9" s="33">
        <v>110</v>
      </c>
      <c r="E9" s="33">
        <v>190</v>
      </c>
      <c r="F9" s="33">
        <v>66</v>
      </c>
      <c r="G9" s="33">
        <v>44</v>
      </c>
      <c r="H9" s="33">
        <v>0</v>
      </c>
      <c r="I9" s="33">
        <v>43</v>
      </c>
    </row>
    <row r="10" spans="1:9" ht="12.75">
      <c r="A10" s="1" t="s">
        <v>7</v>
      </c>
      <c r="B10" s="22">
        <f t="shared" si="0"/>
        <v>405</v>
      </c>
      <c r="C10" s="33">
        <f t="shared" si="1"/>
        <v>368</v>
      </c>
      <c r="D10" s="33">
        <v>109</v>
      </c>
      <c r="E10" s="33">
        <v>175</v>
      </c>
      <c r="F10" s="33">
        <v>60</v>
      </c>
      <c r="G10" s="33">
        <v>24</v>
      </c>
      <c r="H10" s="33">
        <v>0</v>
      </c>
      <c r="I10" s="33">
        <v>37</v>
      </c>
    </row>
    <row r="11" spans="1:9" ht="12.75">
      <c r="A11" s="1" t="s">
        <v>8</v>
      </c>
      <c r="B11" s="22">
        <f t="shared" si="0"/>
        <v>369</v>
      </c>
      <c r="C11" s="33">
        <f t="shared" si="1"/>
        <v>327</v>
      </c>
      <c r="D11" s="33">
        <v>99</v>
      </c>
      <c r="E11" s="33">
        <v>168</v>
      </c>
      <c r="F11" s="33">
        <v>42</v>
      </c>
      <c r="G11" s="33">
        <v>18</v>
      </c>
      <c r="H11" s="33">
        <v>1</v>
      </c>
      <c r="I11" s="33">
        <v>41</v>
      </c>
    </row>
    <row r="12" spans="1:9" ht="12.75">
      <c r="A12" s="1" t="s">
        <v>9</v>
      </c>
      <c r="B12" s="22">
        <f t="shared" si="0"/>
        <v>387</v>
      </c>
      <c r="C12" s="33">
        <f t="shared" si="1"/>
        <v>345</v>
      </c>
      <c r="D12" s="33">
        <v>147</v>
      </c>
      <c r="E12" s="33">
        <v>158</v>
      </c>
      <c r="F12" s="33">
        <v>22</v>
      </c>
      <c r="G12" s="33">
        <v>18</v>
      </c>
      <c r="H12" s="33">
        <v>3</v>
      </c>
      <c r="I12" s="33">
        <v>39</v>
      </c>
    </row>
    <row r="13" spans="1:9" ht="12.75">
      <c r="A13" s="1" t="s">
        <v>10</v>
      </c>
      <c r="B13" s="22">
        <f t="shared" si="0"/>
        <v>289</v>
      </c>
      <c r="C13" s="33">
        <f t="shared" si="1"/>
        <v>259</v>
      </c>
      <c r="D13" s="33">
        <v>92</v>
      </c>
      <c r="E13" s="33">
        <v>137</v>
      </c>
      <c r="F13" s="33">
        <v>14</v>
      </c>
      <c r="G13" s="33">
        <v>16</v>
      </c>
      <c r="H13" s="33">
        <v>0</v>
      </c>
      <c r="I13" s="33">
        <v>30</v>
      </c>
    </row>
    <row r="14" spans="1:9" ht="12.75">
      <c r="A14" s="1" t="s">
        <v>11</v>
      </c>
      <c r="B14" s="22">
        <f t="shared" si="0"/>
        <v>328</v>
      </c>
      <c r="C14" s="33">
        <f t="shared" si="1"/>
        <v>296</v>
      </c>
      <c r="D14" s="33">
        <v>120</v>
      </c>
      <c r="E14" s="33">
        <v>152</v>
      </c>
      <c r="F14" s="33">
        <v>13</v>
      </c>
      <c r="G14" s="33">
        <v>11</v>
      </c>
      <c r="H14" s="33">
        <v>2</v>
      </c>
      <c r="I14" s="33">
        <v>30</v>
      </c>
    </row>
    <row r="15" spans="1:9" ht="12.75">
      <c r="A15" s="1" t="s">
        <v>12</v>
      </c>
      <c r="B15" s="22">
        <f t="shared" si="0"/>
        <v>71</v>
      </c>
      <c r="C15" s="33">
        <f t="shared" si="1"/>
        <v>68</v>
      </c>
      <c r="D15" s="33">
        <v>21</v>
      </c>
      <c r="E15" s="33">
        <v>31</v>
      </c>
      <c r="F15" s="33">
        <v>5</v>
      </c>
      <c r="G15" s="33">
        <v>11</v>
      </c>
      <c r="H15" s="33">
        <v>1</v>
      </c>
      <c r="I15" s="33">
        <v>2</v>
      </c>
    </row>
    <row r="16" spans="1:9" ht="12.75">
      <c r="A16" s="1" t="s">
        <v>13</v>
      </c>
      <c r="B16" s="22">
        <f t="shared" si="0"/>
        <v>200</v>
      </c>
      <c r="C16" s="33">
        <f t="shared" si="1"/>
        <v>183</v>
      </c>
      <c r="D16" s="33">
        <v>74</v>
      </c>
      <c r="E16" s="33">
        <v>84</v>
      </c>
      <c r="F16" s="33">
        <v>16</v>
      </c>
      <c r="G16" s="33">
        <v>9</v>
      </c>
      <c r="H16" s="33">
        <v>0</v>
      </c>
      <c r="I16" s="33">
        <v>17</v>
      </c>
    </row>
    <row r="17" spans="1:9" ht="12.75">
      <c r="A17" s="1" t="s">
        <v>115</v>
      </c>
      <c r="B17" s="22">
        <f t="shared" si="0"/>
        <v>273</v>
      </c>
      <c r="C17" s="33">
        <f t="shared" si="1"/>
        <v>257</v>
      </c>
      <c r="D17" s="33">
        <v>47</v>
      </c>
      <c r="E17" s="33">
        <v>178</v>
      </c>
      <c r="F17" s="33">
        <v>23</v>
      </c>
      <c r="G17" s="33">
        <v>9</v>
      </c>
      <c r="H17" s="33">
        <v>0</v>
      </c>
      <c r="I17" s="33">
        <v>16</v>
      </c>
    </row>
    <row r="18" spans="1:9" ht="12.75">
      <c r="A18" s="1" t="s">
        <v>15</v>
      </c>
      <c r="B18" s="22">
        <f t="shared" si="0"/>
        <v>142</v>
      </c>
      <c r="C18" s="33">
        <f t="shared" si="1"/>
        <v>133</v>
      </c>
      <c r="D18" s="33">
        <v>68</v>
      </c>
      <c r="E18" s="33">
        <v>37</v>
      </c>
      <c r="F18" s="33">
        <v>15</v>
      </c>
      <c r="G18" s="33">
        <v>13</v>
      </c>
      <c r="H18" s="33">
        <v>0</v>
      </c>
      <c r="I18" s="33">
        <v>9</v>
      </c>
    </row>
    <row r="19" spans="1:9" ht="12.75">
      <c r="A19" s="1" t="s">
        <v>16</v>
      </c>
      <c r="B19" s="22">
        <f t="shared" si="0"/>
        <v>193</v>
      </c>
      <c r="C19" s="33">
        <f t="shared" si="1"/>
        <v>170</v>
      </c>
      <c r="D19" s="33">
        <v>88</v>
      </c>
      <c r="E19" s="33">
        <v>68</v>
      </c>
      <c r="F19" s="33">
        <v>7</v>
      </c>
      <c r="G19" s="33">
        <v>7</v>
      </c>
      <c r="H19" s="33">
        <v>0</v>
      </c>
      <c r="I19" s="33">
        <v>23</v>
      </c>
    </row>
    <row r="20" spans="1:9" ht="12.75">
      <c r="A20" s="1" t="s">
        <v>17</v>
      </c>
      <c r="B20" s="22">
        <f t="shared" si="0"/>
        <v>86</v>
      </c>
      <c r="C20" s="33">
        <f t="shared" si="1"/>
        <v>69</v>
      </c>
      <c r="D20" s="33">
        <v>48</v>
      </c>
      <c r="E20" s="33">
        <v>9</v>
      </c>
      <c r="F20" s="33">
        <v>4</v>
      </c>
      <c r="G20" s="33">
        <v>8</v>
      </c>
      <c r="H20" s="33">
        <v>0</v>
      </c>
      <c r="I20" s="33">
        <v>17</v>
      </c>
    </row>
    <row r="21" spans="1:9" ht="12.75">
      <c r="A21" s="1" t="s">
        <v>18</v>
      </c>
      <c r="B21" s="22">
        <f t="shared" si="0"/>
        <v>193</v>
      </c>
      <c r="C21" s="33">
        <f t="shared" si="1"/>
        <v>158</v>
      </c>
      <c r="D21" s="33">
        <v>112</v>
      </c>
      <c r="E21" s="33">
        <v>30</v>
      </c>
      <c r="F21" s="33">
        <v>6</v>
      </c>
      <c r="G21" s="33">
        <v>10</v>
      </c>
      <c r="H21" s="33">
        <v>1</v>
      </c>
      <c r="I21" s="33">
        <v>34</v>
      </c>
    </row>
    <row r="22" spans="1:9" ht="12.75">
      <c r="A22" s="1" t="s">
        <v>19</v>
      </c>
      <c r="B22" s="22">
        <f t="shared" si="0"/>
        <v>215</v>
      </c>
      <c r="C22" s="33">
        <f t="shared" si="1"/>
        <v>178</v>
      </c>
      <c r="D22" s="33">
        <v>112</v>
      </c>
      <c r="E22" s="33">
        <v>30</v>
      </c>
      <c r="F22" s="33">
        <v>15</v>
      </c>
      <c r="G22" s="33">
        <v>21</v>
      </c>
      <c r="H22" s="33">
        <v>0</v>
      </c>
      <c r="I22" s="33">
        <v>37</v>
      </c>
    </row>
    <row r="23" spans="1:9" ht="12.75">
      <c r="A23" s="1" t="s">
        <v>20</v>
      </c>
      <c r="B23" s="22">
        <f t="shared" si="0"/>
        <v>181</v>
      </c>
      <c r="C23" s="33">
        <f t="shared" si="1"/>
        <v>155</v>
      </c>
      <c r="D23" s="33">
        <v>89</v>
      </c>
      <c r="E23" s="33">
        <v>47</v>
      </c>
      <c r="F23" s="33">
        <v>6</v>
      </c>
      <c r="G23" s="33">
        <v>13</v>
      </c>
      <c r="H23" s="33">
        <v>0</v>
      </c>
      <c r="I23" s="33">
        <v>26</v>
      </c>
    </row>
    <row r="24" spans="1:9" ht="12.75">
      <c r="A24" s="1" t="s">
        <v>21</v>
      </c>
      <c r="B24" s="22">
        <f aca="true" t="shared" si="2" ref="B24:B87">SUM(C24,H24,I24)</f>
        <v>155</v>
      </c>
      <c r="C24" s="33">
        <f t="shared" si="1"/>
        <v>128</v>
      </c>
      <c r="D24" s="33">
        <v>86</v>
      </c>
      <c r="E24" s="33">
        <v>24</v>
      </c>
      <c r="F24" s="33">
        <v>6</v>
      </c>
      <c r="G24" s="33">
        <v>12</v>
      </c>
      <c r="H24" s="33">
        <v>0</v>
      </c>
      <c r="I24" s="33">
        <v>27</v>
      </c>
    </row>
    <row r="25" spans="1:9" ht="12.75">
      <c r="A25" s="1" t="s">
        <v>22</v>
      </c>
      <c r="B25" s="22">
        <f t="shared" si="2"/>
        <v>388</v>
      </c>
      <c r="C25" s="33">
        <f t="shared" si="1"/>
        <v>341</v>
      </c>
      <c r="D25" s="33">
        <v>204</v>
      </c>
      <c r="E25" s="33">
        <v>98</v>
      </c>
      <c r="F25" s="33">
        <v>13</v>
      </c>
      <c r="G25" s="33">
        <v>26</v>
      </c>
      <c r="H25" s="33">
        <v>2</v>
      </c>
      <c r="I25" s="33">
        <v>45</v>
      </c>
    </row>
    <row r="26" spans="1:9" ht="12.75">
      <c r="A26" s="1" t="s">
        <v>23</v>
      </c>
      <c r="B26" s="22">
        <f t="shared" si="2"/>
        <v>70</v>
      </c>
      <c r="C26" s="33">
        <f t="shared" si="1"/>
        <v>62</v>
      </c>
      <c r="D26" s="33">
        <v>44</v>
      </c>
      <c r="E26" s="33">
        <v>12</v>
      </c>
      <c r="F26" s="33">
        <v>2</v>
      </c>
      <c r="G26" s="33">
        <v>4</v>
      </c>
      <c r="H26" s="33">
        <v>0</v>
      </c>
      <c r="I26" s="33">
        <v>8</v>
      </c>
    </row>
    <row r="27" spans="1:9" ht="12.75">
      <c r="A27" s="1" t="s">
        <v>24</v>
      </c>
      <c r="B27" s="22">
        <f t="shared" si="2"/>
        <v>156</v>
      </c>
      <c r="C27" s="33">
        <f t="shared" si="1"/>
        <v>136</v>
      </c>
      <c r="D27" s="33">
        <v>80</v>
      </c>
      <c r="E27" s="33">
        <v>38</v>
      </c>
      <c r="F27" s="33">
        <v>5</v>
      </c>
      <c r="G27" s="33">
        <v>13</v>
      </c>
      <c r="H27" s="33">
        <v>1</v>
      </c>
      <c r="I27" s="33">
        <v>19</v>
      </c>
    </row>
    <row r="28" spans="1:9" ht="12.75">
      <c r="A28" s="1" t="s">
        <v>25</v>
      </c>
      <c r="B28" s="22">
        <f t="shared" si="2"/>
        <v>229</v>
      </c>
      <c r="C28" s="33">
        <f t="shared" si="1"/>
        <v>206</v>
      </c>
      <c r="D28" s="33">
        <v>124</v>
      </c>
      <c r="E28" s="33">
        <v>48</v>
      </c>
      <c r="F28" s="33">
        <v>11</v>
      </c>
      <c r="G28" s="33">
        <v>23</v>
      </c>
      <c r="H28" s="33">
        <v>1</v>
      </c>
      <c r="I28" s="33">
        <v>22</v>
      </c>
    </row>
    <row r="29" spans="1:9" ht="12.75">
      <c r="A29" s="1" t="s">
        <v>26</v>
      </c>
      <c r="B29" s="22">
        <f t="shared" si="2"/>
        <v>119</v>
      </c>
      <c r="C29" s="33">
        <f t="shared" si="1"/>
        <v>108</v>
      </c>
      <c r="D29" s="33">
        <v>78</v>
      </c>
      <c r="E29" s="33">
        <v>19</v>
      </c>
      <c r="F29" s="33">
        <v>3</v>
      </c>
      <c r="G29" s="33">
        <v>8</v>
      </c>
      <c r="H29" s="33">
        <v>1</v>
      </c>
      <c r="I29" s="33">
        <v>10</v>
      </c>
    </row>
    <row r="30" spans="1:9" ht="12.75">
      <c r="A30" s="1" t="s">
        <v>27</v>
      </c>
      <c r="B30" s="22">
        <f t="shared" si="2"/>
        <v>116</v>
      </c>
      <c r="C30" s="33">
        <f t="shared" si="1"/>
        <v>104</v>
      </c>
      <c r="D30" s="33">
        <v>59</v>
      </c>
      <c r="E30" s="33">
        <v>34</v>
      </c>
      <c r="F30" s="33">
        <v>4</v>
      </c>
      <c r="G30" s="33">
        <v>7</v>
      </c>
      <c r="H30" s="33">
        <v>0</v>
      </c>
      <c r="I30" s="33">
        <v>12</v>
      </c>
    </row>
    <row r="31" spans="1:9" ht="12.75">
      <c r="A31" s="1" t="s">
        <v>28</v>
      </c>
      <c r="B31" s="22">
        <f t="shared" si="2"/>
        <v>153</v>
      </c>
      <c r="C31" s="33">
        <f t="shared" si="1"/>
        <v>134</v>
      </c>
      <c r="D31" s="33">
        <v>92</v>
      </c>
      <c r="E31" s="33">
        <v>27</v>
      </c>
      <c r="F31" s="33">
        <v>5</v>
      </c>
      <c r="G31" s="33">
        <v>10</v>
      </c>
      <c r="H31" s="33">
        <v>0</v>
      </c>
      <c r="I31" s="33">
        <v>19</v>
      </c>
    </row>
    <row r="32" spans="1:9" ht="12.75">
      <c r="A32" s="1" t="s">
        <v>29</v>
      </c>
      <c r="B32" s="22">
        <f t="shared" si="2"/>
        <v>313</v>
      </c>
      <c r="C32" s="33">
        <f t="shared" si="1"/>
        <v>284</v>
      </c>
      <c r="D32" s="33">
        <v>59</v>
      </c>
      <c r="E32" s="33">
        <v>180</v>
      </c>
      <c r="F32" s="33">
        <v>30</v>
      </c>
      <c r="G32" s="33">
        <v>15</v>
      </c>
      <c r="H32" s="33">
        <v>0</v>
      </c>
      <c r="I32" s="33">
        <v>29</v>
      </c>
    </row>
    <row r="33" spans="1:9" ht="12.75">
      <c r="A33" s="1" t="s">
        <v>30</v>
      </c>
      <c r="B33" s="22">
        <f t="shared" si="2"/>
        <v>466</v>
      </c>
      <c r="C33" s="33">
        <f t="shared" si="1"/>
        <v>410</v>
      </c>
      <c r="D33" s="33">
        <v>91</v>
      </c>
      <c r="E33" s="33">
        <v>256</v>
      </c>
      <c r="F33" s="33">
        <v>37</v>
      </c>
      <c r="G33" s="33">
        <v>26</v>
      </c>
      <c r="H33" s="33">
        <v>1</v>
      </c>
      <c r="I33" s="33">
        <v>55</v>
      </c>
    </row>
    <row r="34" spans="1:9" ht="12.75">
      <c r="A34" s="1" t="s">
        <v>31</v>
      </c>
      <c r="B34" s="22">
        <f t="shared" si="2"/>
        <v>368</v>
      </c>
      <c r="C34" s="33">
        <f t="shared" si="1"/>
        <v>339</v>
      </c>
      <c r="D34" s="33">
        <v>96</v>
      </c>
      <c r="E34" s="33">
        <v>195</v>
      </c>
      <c r="F34" s="33">
        <v>30</v>
      </c>
      <c r="G34" s="33">
        <v>18</v>
      </c>
      <c r="H34" s="33">
        <v>0</v>
      </c>
      <c r="I34" s="33">
        <v>29</v>
      </c>
    </row>
    <row r="35" spans="1:9" ht="12.75">
      <c r="A35" s="1" t="s">
        <v>32</v>
      </c>
      <c r="B35" s="22">
        <f t="shared" si="2"/>
        <v>229</v>
      </c>
      <c r="C35" s="33">
        <f t="shared" si="1"/>
        <v>207</v>
      </c>
      <c r="D35" s="33">
        <v>85</v>
      </c>
      <c r="E35" s="33">
        <v>85</v>
      </c>
      <c r="F35" s="33">
        <v>18</v>
      </c>
      <c r="G35" s="33">
        <v>19</v>
      </c>
      <c r="H35" s="33">
        <v>0</v>
      </c>
      <c r="I35" s="33">
        <v>22</v>
      </c>
    </row>
    <row r="36" spans="1:9" ht="12.75">
      <c r="A36" s="1" t="s">
        <v>33</v>
      </c>
      <c r="B36" s="22">
        <f t="shared" si="2"/>
        <v>240</v>
      </c>
      <c r="C36" s="33">
        <f aca="true" t="shared" si="3" ref="C36:C99">SUM(D36,E36,F36,G36)</f>
        <v>223</v>
      </c>
      <c r="D36" s="33">
        <v>81</v>
      </c>
      <c r="E36" s="33">
        <v>110</v>
      </c>
      <c r="F36" s="33">
        <v>19</v>
      </c>
      <c r="G36" s="33">
        <v>13</v>
      </c>
      <c r="H36" s="33">
        <v>0</v>
      </c>
      <c r="I36" s="33">
        <v>17</v>
      </c>
    </row>
    <row r="37" spans="1:9" ht="12.75">
      <c r="A37" s="1" t="s">
        <v>34</v>
      </c>
      <c r="B37" s="22">
        <f t="shared" si="2"/>
        <v>400</v>
      </c>
      <c r="C37" s="33">
        <f t="shared" si="3"/>
        <v>365</v>
      </c>
      <c r="D37" s="33">
        <v>126</v>
      </c>
      <c r="E37" s="33">
        <v>194</v>
      </c>
      <c r="F37" s="33">
        <v>25</v>
      </c>
      <c r="G37" s="33">
        <v>20</v>
      </c>
      <c r="H37" s="33">
        <v>0</v>
      </c>
      <c r="I37" s="33">
        <v>35</v>
      </c>
    </row>
    <row r="38" spans="1:9" ht="12.75">
      <c r="A38" s="1" t="s">
        <v>35</v>
      </c>
      <c r="B38" s="22">
        <f t="shared" si="2"/>
        <v>142</v>
      </c>
      <c r="C38" s="33">
        <f t="shared" si="3"/>
        <v>125</v>
      </c>
      <c r="D38" s="33">
        <v>46</v>
      </c>
      <c r="E38" s="33">
        <v>55</v>
      </c>
      <c r="F38" s="33">
        <v>18</v>
      </c>
      <c r="G38" s="33">
        <v>6</v>
      </c>
      <c r="H38" s="33">
        <v>1</v>
      </c>
      <c r="I38" s="33">
        <v>16</v>
      </c>
    </row>
    <row r="39" spans="1:9" ht="12.75">
      <c r="A39" s="1" t="s">
        <v>116</v>
      </c>
      <c r="B39" s="22">
        <f t="shared" si="2"/>
        <v>64</v>
      </c>
      <c r="C39" s="33">
        <f t="shared" si="3"/>
        <v>61</v>
      </c>
      <c r="D39" s="33">
        <v>15</v>
      </c>
      <c r="E39" s="33">
        <v>31</v>
      </c>
      <c r="F39" s="33">
        <v>9</v>
      </c>
      <c r="G39" s="33">
        <v>6</v>
      </c>
      <c r="H39" s="33">
        <v>0</v>
      </c>
      <c r="I39" s="33">
        <v>3</v>
      </c>
    </row>
    <row r="40" spans="1:9" ht="12.75">
      <c r="A40" s="1" t="s">
        <v>37</v>
      </c>
      <c r="B40" s="22">
        <f t="shared" si="2"/>
        <v>266</v>
      </c>
      <c r="C40" s="33">
        <f t="shared" si="3"/>
        <v>243</v>
      </c>
      <c r="D40" s="33">
        <v>102</v>
      </c>
      <c r="E40" s="33">
        <v>112</v>
      </c>
      <c r="F40" s="33">
        <v>15</v>
      </c>
      <c r="G40" s="33">
        <v>14</v>
      </c>
      <c r="H40" s="33">
        <v>0</v>
      </c>
      <c r="I40" s="33">
        <v>23</v>
      </c>
    </row>
    <row r="41" spans="1:9" ht="12.75">
      <c r="A41" s="1" t="s">
        <v>38</v>
      </c>
      <c r="B41" s="22">
        <f t="shared" si="2"/>
        <v>207</v>
      </c>
      <c r="C41" s="33">
        <f t="shared" si="3"/>
        <v>192</v>
      </c>
      <c r="D41" s="33">
        <v>64</v>
      </c>
      <c r="E41" s="33">
        <v>93</v>
      </c>
      <c r="F41" s="33">
        <v>18</v>
      </c>
      <c r="G41" s="33">
        <v>17</v>
      </c>
      <c r="H41" s="33">
        <v>1</v>
      </c>
      <c r="I41" s="33">
        <v>14</v>
      </c>
    </row>
    <row r="42" spans="1:9" ht="12.75">
      <c r="A42" s="1" t="s">
        <v>39</v>
      </c>
      <c r="B42" s="22">
        <f t="shared" si="2"/>
        <v>160</v>
      </c>
      <c r="C42" s="33">
        <f t="shared" si="3"/>
        <v>145</v>
      </c>
      <c r="D42" s="33">
        <v>47</v>
      </c>
      <c r="E42" s="33">
        <v>69</v>
      </c>
      <c r="F42" s="33">
        <v>16</v>
      </c>
      <c r="G42" s="33">
        <v>13</v>
      </c>
      <c r="H42" s="33">
        <v>0</v>
      </c>
      <c r="I42" s="33">
        <v>15</v>
      </c>
    </row>
    <row r="43" spans="1:9" ht="12.75">
      <c r="A43" s="1" t="s">
        <v>40</v>
      </c>
      <c r="B43" s="22">
        <f t="shared" si="2"/>
        <v>17</v>
      </c>
      <c r="C43" s="33">
        <f t="shared" si="3"/>
        <v>15</v>
      </c>
      <c r="D43" s="33">
        <v>5</v>
      </c>
      <c r="E43" s="33">
        <v>4</v>
      </c>
      <c r="F43" s="33">
        <v>3</v>
      </c>
      <c r="G43" s="33">
        <v>3</v>
      </c>
      <c r="H43" s="33">
        <v>0</v>
      </c>
      <c r="I43" s="33">
        <v>2</v>
      </c>
    </row>
    <row r="44" spans="1:9" ht="12.75">
      <c r="A44" s="1" t="s">
        <v>41</v>
      </c>
      <c r="B44" s="22">
        <f t="shared" si="2"/>
        <v>348</v>
      </c>
      <c r="C44" s="33">
        <f t="shared" si="3"/>
        <v>316</v>
      </c>
      <c r="D44" s="33">
        <v>90</v>
      </c>
      <c r="E44" s="33">
        <v>179</v>
      </c>
      <c r="F44" s="33">
        <v>29</v>
      </c>
      <c r="G44" s="33">
        <v>18</v>
      </c>
      <c r="H44" s="33">
        <v>0</v>
      </c>
      <c r="I44" s="33">
        <v>32</v>
      </c>
    </row>
    <row r="45" spans="1:9" ht="12.75">
      <c r="A45" s="1" t="s">
        <v>42</v>
      </c>
      <c r="B45" s="22">
        <f t="shared" si="2"/>
        <v>331</v>
      </c>
      <c r="C45" s="33">
        <f t="shared" si="3"/>
        <v>304</v>
      </c>
      <c r="D45" s="33">
        <v>109</v>
      </c>
      <c r="E45" s="33">
        <v>151</v>
      </c>
      <c r="F45" s="33">
        <v>22</v>
      </c>
      <c r="G45" s="33">
        <v>22</v>
      </c>
      <c r="H45" s="33">
        <v>2</v>
      </c>
      <c r="I45" s="33">
        <v>25</v>
      </c>
    </row>
    <row r="46" spans="1:9" ht="12.75">
      <c r="A46" s="1" t="s">
        <v>43</v>
      </c>
      <c r="B46" s="22">
        <f t="shared" si="2"/>
        <v>116</v>
      </c>
      <c r="C46" s="33">
        <f t="shared" si="3"/>
        <v>105</v>
      </c>
      <c r="D46" s="33">
        <v>24</v>
      </c>
      <c r="E46" s="33">
        <v>76</v>
      </c>
      <c r="F46" s="33">
        <v>4</v>
      </c>
      <c r="G46" s="33">
        <v>1</v>
      </c>
      <c r="H46" s="33">
        <v>2</v>
      </c>
      <c r="I46" s="33">
        <v>9</v>
      </c>
    </row>
    <row r="47" spans="1:9" ht="12.75">
      <c r="A47" s="1" t="s">
        <v>44</v>
      </c>
      <c r="B47" s="22">
        <f t="shared" si="2"/>
        <v>654</v>
      </c>
      <c r="C47" s="33">
        <f t="shared" si="3"/>
        <v>580</v>
      </c>
      <c r="D47" s="33">
        <v>122</v>
      </c>
      <c r="E47" s="33">
        <v>346</v>
      </c>
      <c r="F47" s="33">
        <v>65</v>
      </c>
      <c r="G47" s="33">
        <v>47</v>
      </c>
      <c r="H47" s="33">
        <v>0</v>
      </c>
      <c r="I47" s="33">
        <v>74</v>
      </c>
    </row>
    <row r="48" spans="1:9" ht="12.75">
      <c r="A48" s="1" t="s">
        <v>45</v>
      </c>
      <c r="B48" s="22">
        <f t="shared" si="2"/>
        <v>295</v>
      </c>
      <c r="C48" s="33">
        <f t="shared" si="3"/>
        <v>270</v>
      </c>
      <c r="D48" s="33">
        <v>126</v>
      </c>
      <c r="E48" s="33">
        <v>96</v>
      </c>
      <c r="F48" s="33">
        <v>23</v>
      </c>
      <c r="G48" s="33">
        <v>25</v>
      </c>
      <c r="H48" s="33">
        <v>1</v>
      </c>
      <c r="I48" s="33">
        <v>24</v>
      </c>
    </row>
    <row r="49" spans="1:9" ht="12.75">
      <c r="A49" s="1" t="s">
        <v>46</v>
      </c>
      <c r="B49" s="22">
        <f t="shared" si="2"/>
        <v>172</v>
      </c>
      <c r="C49" s="33">
        <f t="shared" si="3"/>
        <v>157</v>
      </c>
      <c r="D49" s="33">
        <v>71</v>
      </c>
      <c r="E49" s="33">
        <v>57</v>
      </c>
      <c r="F49" s="33">
        <v>16</v>
      </c>
      <c r="G49" s="33">
        <v>13</v>
      </c>
      <c r="H49" s="33">
        <v>1</v>
      </c>
      <c r="I49" s="33">
        <v>14</v>
      </c>
    </row>
    <row r="50" spans="1:9" ht="12.75">
      <c r="A50" s="1" t="s">
        <v>47</v>
      </c>
      <c r="B50" s="22">
        <f t="shared" si="2"/>
        <v>215</v>
      </c>
      <c r="C50" s="33">
        <f t="shared" si="3"/>
        <v>189</v>
      </c>
      <c r="D50" s="33">
        <v>73</v>
      </c>
      <c r="E50" s="33">
        <v>70</v>
      </c>
      <c r="F50" s="33">
        <v>27</v>
      </c>
      <c r="G50" s="33">
        <v>19</v>
      </c>
      <c r="H50" s="33">
        <v>0</v>
      </c>
      <c r="I50" s="33">
        <v>26</v>
      </c>
    </row>
    <row r="51" spans="1:9" ht="12.75">
      <c r="A51" s="1" t="s">
        <v>48</v>
      </c>
      <c r="B51" s="22">
        <f t="shared" si="2"/>
        <v>369</v>
      </c>
      <c r="C51" s="33">
        <f t="shared" si="3"/>
        <v>335</v>
      </c>
      <c r="D51" s="33">
        <v>143</v>
      </c>
      <c r="E51" s="33">
        <v>132</v>
      </c>
      <c r="F51" s="33">
        <v>38</v>
      </c>
      <c r="G51" s="33">
        <v>22</v>
      </c>
      <c r="H51" s="33">
        <v>1</v>
      </c>
      <c r="I51" s="33">
        <v>33</v>
      </c>
    </row>
    <row r="52" spans="1:9" ht="12.75">
      <c r="A52" s="1" t="s">
        <v>49</v>
      </c>
      <c r="B52" s="22">
        <f t="shared" si="2"/>
        <v>228</v>
      </c>
      <c r="C52" s="33">
        <f t="shared" si="3"/>
        <v>197</v>
      </c>
      <c r="D52" s="33">
        <v>67</v>
      </c>
      <c r="E52" s="33">
        <v>81</v>
      </c>
      <c r="F52" s="33">
        <v>29</v>
      </c>
      <c r="G52" s="33">
        <v>20</v>
      </c>
      <c r="H52" s="33">
        <v>2</v>
      </c>
      <c r="I52" s="33">
        <v>29</v>
      </c>
    </row>
    <row r="53" spans="1:9" ht="12.75">
      <c r="A53" s="1" t="s">
        <v>50</v>
      </c>
      <c r="B53" s="22">
        <f t="shared" si="2"/>
        <v>212</v>
      </c>
      <c r="C53" s="33">
        <f t="shared" si="3"/>
        <v>175</v>
      </c>
      <c r="D53" s="33">
        <v>77</v>
      </c>
      <c r="E53" s="33">
        <v>64</v>
      </c>
      <c r="F53" s="33">
        <v>15</v>
      </c>
      <c r="G53" s="33">
        <v>19</v>
      </c>
      <c r="H53" s="33">
        <v>0</v>
      </c>
      <c r="I53" s="33">
        <v>37</v>
      </c>
    </row>
    <row r="54" spans="1:9" ht="12.75">
      <c r="A54" s="1" t="s">
        <v>51</v>
      </c>
      <c r="B54" s="22">
        <f t="shared" si="2"/>
        <v>215</v>
      </c>
      <c r="C54" s="33">
        <f t="shared" si="3"/>
        <v>193</v>
      </c>
      <c r="D54" s="33">
        <v>55</v>
      </c>
      <c r="E54" s="33">
        <v>105</v>
      </c>
      <c r="F54" s="33">
        <v>23</v>
      </c>
      <c r="G54" s="33">
        <v>10</v>
      </c>
      <c r="H54" s="33">
        <v>0</v>
      </c>
      <c r="I54" s="33">
        <v>22</v>
      </c>
    </row>
    <row r="55" spans="1:9" ht="12.75">
      <c r="A55" s="1" t="s">
        <v>52</v>
      </c>
      <c r="B55" s="22">
        <f t="shared" si="2"/>
        <v>224</v>
      </c>
      <c r="C55" s="33">
        <f t="shared" si="3"/>
        <v>208</v>
      </c>
      <c r="D55" s="33">
        <v>59</v>
      </c>
      <c r="E55" s="33">
        <v>126</v>
      </c>
      <c r="F55" s="33">
        <v>17</v>
      </c>
      <c r="G55" s="33">
        <v>6</v>
      </c>
      <c r="H55" s="33">
        <v>0</v>
      </c>
      <c r="I55" s="33">
        <v>16</v>
      </c>
    </row>
    <row r="56" spans="1:9" ht="12.75">
      <c r="A56" s="1" t="s">
        <v>53</v>
      </c>
      <c r="B56" s="22">
        <f t="shared" si="2"/>
        <v>126</v>
      </c>
      <c r="C56" s="33">
        <f t="shared" si="3"/>
        <v>114</v>
      </c>
      <c r="D56" s="33">
        <v>53</v>
      </c>
      <c r="E56" s="33">
        <v>43</v>
      </c>
      <c r="F56" s="33">
        <v>10</v>
      </c>
      <c r="G56" s="33">
        <v>8</v>
      </c>
      <c r="H56" s="33">
        <v>0</v>
      </c>
      <c r="I56" s="33">
        <v>12</v>
      </c>
    </row>
    <row r="57" spans="1:9" ht="12.75">
      <c r="A57" s="1" t="s">
        <v>54</v>
      </c>
      <c r="B57" s="22">
        <f t="shared" si="2"/>
        <v>239</v>
      </c>
      <c r="C57" s="33">
        <f t="shared" si="3"/>
        <v>214</v>
      </c>
      <c r="D57" s="33">
        <v>103</v>
      </c>
      <c r="E57" s="33">
        <v>76</v>
      </c>
      <c r="F57" s="33">
        <v>19</v>
      </c>
      <c r="G57" s="33">
        <v>16</v>
      </c>
      <c r="H57" s="33">
        <v>2</v>
      </c>
      <c r="I57" s="33">
        <v>23</v>
      </c>
    </row>
    <row r="58" spans="1:9" ht="12.75">
      <c r="A58" s="1" t="s">
        <v>55</v>
      </c>
      <c r="B58" s="22">
        <f t="shared" si="2"/>
        <v>368</v>
      </c>
      <c r="C58" s="33">
        <f t="shared" si="3"/>
        <v>330</v>
      </c>
      <c r="D58" s="33">
        <v>134</v>
      </c>
      <c r="E58" s="33">
        <v>157</v>
      </c>
      <c r="F58" s="33">
        <v>23</v>
      </c>
      <c r="G58" s="33">
        <v>16</v>
      </c>
      <c r="H58" s="33">
        <v>1</v>
      </c>
      <c r="I58" s="33">
        <v>37</v>
      </c>
    </row>
    <row r="59" spans="1:9" ht="12.75">
      <c r="A59" s="1" t="s">
        <v>56</v>
      </c>
      <c r="B59" s="22">
        <f t="shared" si="2"/>
        <v>66</v>
      </c>
      <c r="C59" s="33">
        <f t="shared" si="3"/>
        <v>53</v>
      </c>
      <c r="D59" s="33">
        <v>27</v>
      </c>
      <c r="E59" s="33">
        <v>24</v>
      </c>
      <c r="F59" s="33">
        <v>0</v>
      </c>
      <c r="G59" s="33">
        <v>2</v>
      </c>
      <c r="H59" s="33">
        <v>0</v>
      </c>
      <c r="I59" s="33">
        <v>13</v>
      </c>
    </row>
    <row r="60" spans="1:9" ht="12.75">
      <c r="A60" s="1" t="s">
        <v>57</v>
      </c>
      <c r="B60" s="22">
        <f t="shared" si="2"/>
        <v>278</v>
      </c>
      <c r="C60" s="33">
        <f t="shared" si="3"/>
        <v>248</v>
      </c>
      <c r="D60" s="33">
        <v>125</v>
      </c>
      <c r="E60" s="33">
        <v>91</v>
      </c>
      <c r="F60" s="33">
        <v>16</v>
      </c>
      <c r="G60" s="33">
        <v>16</v>
      </c>
      <c r="H60" s="33">
        <v>0</v>
      </c>
      <c r="I60" s="33">
        <v>30</v>
      </c>
    </row>
    <row r="61" spans="1:9" ht="12.75">
      <c r="A61" s="1" t="s">
        <v>58</v>
      </c>
      <c r="B61" s="22">
        <f t="shared" si="2"/>
        <v>397</v>
      </c>
      <c r="C61" s="33">
        <f t="shared" si="3"/>
        <v>365</v>
      </c>
      <c r="D61" s="33">
        <v>144</v>
      </c>
      <c r="E61" s="33">
        <v>166</v>
      </c>
      <c r="F61" s="33">
        <v>25</v>
      </c>
      <c r="G61" s="33">
        <v>30</v>
      </c>
      <c r="H61" s="33">
        <v>0</v>
      </c>
      <c r="I61" s="33">
        <v>32</v>
      </c>
    </row>
    <row r="62" spans="1:9" ht="12.75">
      <c r="A62" s="1" t="s">
        <v>59</v>
      </c>
      <c r="B62" s="22">
        <f t="shared" si="2"/>
        <v>210</v>
      </c>
      <c r="C62" s="33">
        <f t="shared" si="3"/>
        <v>191</v>
      </c>
      <c r="D62" s="33">
        <v>93</v>
      </c>
      <c r="E62" s="33">
        <v>63</v>
      </c>
      <c r="F62" s="33">
        <v>19</v>
      </c>
      <c r="G62" s="33">
        <v>16</v>
      </c>
      <c r="H62" s="33">
        <v>0</v>
      </c>
      <c r="I62" s="33">
        <v>19</v>
      </c>
    </row>
    <row r="63" spans="1:9" ht="12.75">
      <c r="A63" s="1" t="s">
        <v>60</v>
      </c>
      <c r="B63" s="22">
        <f t="shared" si="2"/>
        <v>161</v>
      </c>
      <c r="C63" s="33">
        <f t="shared" si="3"/>
        <v>139</v>
      </c>
      <c r="D63" s="33">
        <v>76</v>
      </c>
      <c r="E63" s="33">
        <v>42</v>
      </c>
      <c r="F63" s="33">
        <v>9</v>
      </c>
      <c r="G63" s="33">
        <v>12</v>
      </c>
      <c r="H63" s="33">
        <v>0</v>
      </c>
      <c r="I63" s="33">
        <v>22</v>
      </c>
    </row>
    <row r="64" spans="1:9" ht="12.75">
      <c r="A64" s="1" t="s">
        <v>61</v>
      </c>
      <c r="B64" s="22">
        <f t="shared" si="2"/>
        <v>101</v>
      </c>
      <c r="C64" s="33">
        <f t="shared" si="3"/>
        <v>93</v>
      </c>
      <c r="D64" s="33">
        <v>42</v>
      </c>
      <c r="E64" s="33">
        <v>37</v>
      </c>
      <c r="F64" s="33">
        <v>8</v>
      </c>
      <c r="G64" s="33">
        <v>6</v>
      </c>
      <c r="H64" s="33">
        <v>0</v>
      </c>
      <c r="I64" s="33">
        <v>8</v>
      </c>
    </row>
    <row r="65" spans="1:9" ht="12.75">
      <c r="A65" s="1" t="s">
        <v>62</v>
      </c>
      <c r="B65" s="22">
        <f t="shared" si="2"/>
        <v>16</v>
      </c>
      <c r="C65" s="33">
        <f t="shared" si="3"/>
        <v>16</v>
      </c>
      <c r="D65" s="33">
        <v>7</v>
      </c>
      <c r="E65" s="33">
        <v>5</v>
      </c>
      <c r="F65" s="33">
        <v>1</v>
      </c>
      <c r="G65" s="33">
        <v>3</v>
      </c>
      <c r="H65" s="33">
        <v>0</v>
      </c>
      <c r="I65" s="33">
        <v>0</v>
      </c>
    </row>
    <row r="66" spans="1:9" ht="12.75">
      <c r="A66" s="1" t="s">
        <v>63</v>
      </c>
      <c r="B66" s="22">
        <f t="shared" si="2"/>
        <v>379</v>
      </c>
      <c r="C66" s="33">
        <f t="shared" si="3"/>
        <v>351</v>
      </c>
      <c r="D66" s="33">
        <v>164</v>
      </c>
      <c r="E66" s="33">
        <v>142</v>
      </c>
      <c r="F66" s="33">
        <v>27</v>
      </c>
      <c r="G66" s="33">
        <v>18</v>
      </c>
      <c r="H66" s="33">
        <v>0</v>
      </c>
      <c r="I66" s="33">
        <v>28</v>
      </c>
    </row>
    <row r="67" spans="1:9" ht="12.75">
      <c r="A67" s="1" t="s">
        <v>64</v>
      </c>
      <c r="B67" s="22">
        <f t="shared" si="2"/>
        <v>347</v>
      </c>
      <c r="C67" s="33">
        <f t="shared" si="3"/>
        <v>314</v>
      </c>
      <c r="D67" s="33">
        <v>129</v>
      </c>
      <c r="E67" s="33">
        <v>140</v>
      </c>
      <c r="F67" s="33">
        <v>21</v>
      </c>
      <c r="G67" s="33">
        <v>24</v>
      </c>
      <c r="H67" s="33">
        <v>1</v>
      </c>
      <c r="I67" s="33">
        <v>32</v>
      </c>
    </row>
    <row r="68" spans="1:9" ht="12.75">
      <c r="A68" s="1" t="s">
        <v>65</v>
      </c>
      <c r="B68" s="22">
        <f t="shared" si="2"/>
        <v>361</v>
      </c>
      <c r="C68" s="33">
        <f t="shared" si="3"/>
        <v>323</v>
      </c>
      <c r="D68" s="33">
        <v>144</v>
      </c>
      <c r="E68" s="33">
        <v>134</v>
      </c>
      <c r="F68" s="33">
        <v>30</v>
      </c>
      <c r="G68" s="33">
        <v>15</v>
      </c>
      <c r="H68" s="33">
        <v>0</v>
      </c>
      <c r="I68" s="33">
        <v>38</v>
      </c>
    </row>
    <row r="69" spans="1:9" ht="12.75">
      <c r="A69" s="1" t="s">
        <v>66</v>
      </c>
      <c r="B69" s="22">
        <f t="shared" si="2"/>
        <v>182</v>
      </c>
      <c r="C69" s="33">
        <f t="shared" si="3"/>
        <v>151</v>
      </c>
      <c r="D69" s="33">
        <v>75</v>
      </c>
      <c r="E69" s="33">
        <v>56</v>
      </c>
      <c r="F69" s="33">
        <v>8</v>
      </c>
      <c r="G69" s="33">
        <v>12</v>
      </c>
      <c r="H69" s="33">
        <v>2</v>
      </c>
      <c r="I69" s="33">
        <v>29</v>
      </c>
    </row>
    <row r="70" spans="1:9" ht="12.75">
      <c r="A70" s="1" t="s">
        <v>67</v>
      </c>
      <c r="B70" s="22">
        <f t="shared" si="2"/>
        <v>278</v>
      </c>
      <c r="C70" s="33">
        <f t="shared" si="3"/>
        <v>252</v>
      </c>
      <c r="D70" s="33">
        <v>110</v>
      </c>
      <c r="E70" s="33">
        <v>108</v>
      </c>
      <c r="F70" s="33">
        <v>24</v>
      </c>
      <c r="G70" s="33">
        <v>10</v>
      </c>
      <c r="H70" s="33">
        <v>0</v>
      </c>
      <c r="I70" s="33">
        <v>26</v>
      </c>
    </row>
    <row r="71" spans="1:9" ht="12.75">
      <c r="A71" s="1" t="s">
        <v>68</v>
      </c>
      <c r="B71" s="22">
        <f t="shared" si="2"/>
        <v>317</v>
      </c>
      <c r="C71" s="33">
        <f t="shared" si="3"/>
        <v>290</v>
      </c>
      <c r="D71" s="33">
        <v>146</v>
      </c>
      <c r="E71" s="33">
        <v>108</v>
      </c>
      <c r="F71" s="33">
        <v>18</v>
      </c>
      <c r="G71" s="33">
        <v>18</v>
      </c>
      <c r="H71" s="33">
        <v>1</v>
      </c>
      <c r="I71" s="33">
        <v>26</v>
      </c>
    </row>
    <row r="72" spans="1:9" ht="12.75">
      <c r="A72" s="1" t="s">
        <v>69</v>
      </c>
      <c r="B72" s="22">
        <f t="shared" si="2"/>
        <v>236</v>
      </c>
      <c r="C72" s="33">
        <f t="shared" si="3"/>
        <v>207</v>
      </c>
      <c r="D72" s="33">
        <v>95</v>
      </c>
      <c r="E72" s="33">
        <v>78</v>
      </c>
      <c r="F72" s="33">
        <v>20</v>
      </c>
      <c r="G72" s="33">
        <v>14</v>
      </c>
      <c r="H72" s="33">
        <v>0</v>
      </c>
      <c r="I72" s="33">
        <v>29</v>
      </c>
    </row>
    <row r="73" spans="1:9" ht="12.75">
      <c r="A73" s="1" t="s">
        <v>70</v>
      </c>
      <c r="B73" s="22">
        <f t="shared" si="2"/>
        <v>138</v>
      </c>
      <c r="C73" s="33">
        <f t="shared" si="3"/>
        <v>130</v>
      </c>
      <c r="D73" s="33">
        <v>60</v>
      </c>
      <c r="E73" s="33">
        <v>44</v>
      </c>
      <c r="F73" s="33">
        <v>13</v>
      </c>
      <c r="G73" s="33">
        <v>13</v>
      </c>
      <c r="H73" s="33">
        <v>0</v>
      </c>
      <c r="I73" s="33">
        <v>8</v>
      </c>
    </row>
    <row r="74" spans="1:9" ht="12.75">
      <c r="A74" s="1" t="s">
        <v>71</v>
      </c>
      <c r="B74" s="22">
        <f t="shared" si="2"/>
        <v>255</v>
      </c>
      <c r="C74" s="33">
        <f t="shared" si="3"/>
        <v>230</v>
      </c>
      <c r="D74" s="33">
        <v>108</v>
      </c>
      <c r="E74" s="33">
        <v>92</v>
      </c>
      <c r="F74" s="33">
        <v>17</v>
      </c>
      <c r="G74" s="33">
        <v>13</v>
      </c>
      <c r="H74" s="33">
        <v>1</v>
      </c>
      <c r="I74" s="33">
        <v>24</v>
      </c>
    </row>
    <row r="75" spans="1:9" ht="12.75">
      <c r="A75" s="1" t="s">
        <v>72</v>
      </c>
      <c r="B75" s="22">
        <f t="shared" si="2"/>
        <v>419</v>
      </c>
      <c r="C75" s="33">
        <f t="shared" si="3"/>
        <v>368</v>
      </c>
      <c r="D75" s="33">
        <v>127</v>
      </c>
      <c r="E75" s="33">
        <v>185</v>
      </c>
      <c r="F75" s="33">
        <v>31</v>
      </c>
      <c r="G75" s="33">
        <v>25</v>
      </c>
      <c r="H75" s="33">
        <v>0</v>
      </c>
      <c r="I75" s="33">
        <v>51</v>
      </c>
    </row>
    <row r="76" spans="1:9" ht="12.75">
      <c r="A76" s="1" t="s">
        <v>73</v>
      </c>
      <c r="B76" s="22">
        <f t="shared" si="2"/>
        <v>280</v>
      </c>
      <c r="C76" s="33">
        <f t="shared" si="3"/>
        <v>259</v>
      </c>
      <c r="D76" s="33">
        <v>64</v>
      </c>
      <c r="E76" s="33">
        <v>167</v>
      </c>
      <c r="F76" s="33">
        <v>18</v>
      </c>
      <c r="G76" s="33">
        <v>10</v>
      </c>
      <c r="H76" s="33">
        <v>0</v>
      </c>
      <c r="I76" s="33">
        <v>21</v>
      </c>
    </row>
    <row r="77" spans="1:9" ht="12.75">
      <c r="A77" s="1" t="s">
        <v>74</v>
      </c>
      <c r="B77" s="22">
        <f t="shared" si="2"/>
        <v>296</v>
      </c>
      <c r="C77" s="33">
        <f t="shared" si="3"/>
        <v>273</v>
      </c>
      <c r="D77" s="33">
        <v>76</v>
      </c>
      <c r="E77" s="33">
        <v>168</v>
      </c>
      <c r="F77" s="33">
        <v>18</v>
      </c>
      <c r="G77" s="33">
        <v>11</v>
      </c>
      <c r="H77" s="33">
        <v>2</v>
      </c>
      <c r="I77" s="33">
        <v>21</v>
      </c>
    </row>
    <row r="78" spans="1:9" ht="12.75">
      <c r="A78" s="1" t="s">
        <v>75</v>
      </c>
      <c r="B78" s="22">
        <f t="shared" si="2"/>
        <v>269</v>
      </c>
      <c r="C78" s="33">
        <f t="shared" si="3"/>
        <v>252</v>
      </c>
      <c r="D78" s="33">
        <v>64</v>
      </c>
      <c r="E78" s="33">
        <v>147</v>
      </c>
      <c r="F78" s="33">
        <v>30</v>
      </c>
      <c r="G78" s="33">
        <v>11</v>
      </c>
      <c r="H78" s="33">
        <v>1</v>
      </c>
      <c r="I78" s="33">
        <v>16</v>
      </c>
    </row>
    <row r="79" spans="1:9" ht="12.75">
      <c r="A79" s="1" t="s">
        <v>76</v>
      </c>
      <c r="B79" s="22">
        <f t="shared" si="2"/>
        <v>276</v>
      </c>
      <c r="C79" s="33">
        <f t="shared" si="3"/>
        <v>246</v>
      </c>
      <c r="D79" s="33">
        <v>69</v>
      </c>
      <c r="E79" s="33">
        <v>146</v>
      </c>
      <c r="F79" s="33">
        <v>19</v>
      </c>
      <c r="G79" s="33">
        <v>12</v>
      </c>
      <c r="H79" s="33">
        <v>0</v>
      </c>
      <c r="I79" s="33">
        <v>30</v>
      </c>
    </row>
    <row r="80" spans="1:9" ht="12.75">
      <c r="A80" s="1" t="s">
        <v>77</v>
      </c>
      <c r="B80" s="22">
        <f t="shared" si="2"/>
        <v>266</v>
      </c>
      <c r="C80" s="33">
        <f t="shared" si="3"/>
        <v>247</v>
      </c>
      <c r="D80" s="33">
        <v>60</v>
      </c>
      <c r="E80" s="33">
        <v>131</v>
      </c>
      <c r="F80" s="33">
        <v>46</v>
      </c>
      <c r="G80" s="33">
        <v>10</v>
      </c>
      <c r="H80" s="33">
        <v>0</v>
      </c>
      <c r="I80" s="33">
        <v>19</v>
      </c>
    </row>
    <row r="81" spans="1:9" ht="12.75">
      <c r="A81" s="1" t="s">
        <v>78</v>
      </c>
      <c r="B81" s="22">
        <f t="shared" si="2"/>
        <v>451</v>
      </c>
      <c r="C81" s="33">
        <f t="shared" si="3"/>
        <v>402</v>
      </c>
      <c r="D81" s="33">
        <v>192</v>
      </c>
      <c r="E81" s="33">
        <v>139</v>
      </c>
      <c r="F81" s="33">
        <v>24</v>
      </c>
      <c r="G81" s="33">
        <v>47</v>
      </c>
      <c r="H81" s="33">
        <v>1</v>
      </c>
      <c r="I81" s="33">
        <v>48</v>
      </c>
    </row>
    <row r="82" spans="1:9" ht="12.75">
      <c r="A82" s="1" t="s">
        <v>79</v>
      </c>
      <c r="B82" s="22">
        <f t="shared" si="2"/>
        <v>260</v>
      </c>
      <c r="C82" s="33">
        <f t="shared" si="3"/>
        <v>236</v>
      </c>
      <c r="D82" s="33">
        <v>140</v>
      </c>
      <c r="E82" s="33">
        <v>64</v>
      </c>
      <c r="F82" s="33">
        <v>14</v>
      </c>
      <c r="G82" s="33">
        <v>18</v>
      </c>
      <c r="H82" s="33">
        <v>0</v>
      </c>
      <c r="I82" s="33">
        <v>24</v>
      </c>
    </row>
    <row r="83" spans="1:9" ht="12.75">
      <c r="A83" s="1" t="s">
        <v>80</v>
      </c>
      <c r="B83" s="22">
        <f t="shared" si="2"/>
        <v>392</v>
      </c>
      <c r="C83" s="33">
        <f t="shared" si="3"/>
        <v>350</v>
      </c>
      <c r="D83" s="33">
        <v>163</v>
      </c>
      <c r="E83" s="33">
        <v>137</v>
      </c>
      <c r="F83" s="33">
        <v>22</v>
      </c>
      <c r="G83" s="33">
        <v>28</v>
      </c>
      <c r="H83" s="33">
        <v>1</v>
      </c>
      <c r="I83" s="33">
        <v>41</v>
      </c>
    </row>
    <row r="84" spans="1:9" ht="12.75">
      <c r="A84" s="1" t="s">
        <v>81</v>
      </c>
      <c r="B84" s="22">
        <f t="shared" si="2"/>
        <v>491</v>
      </c>
      <c r="C84" s="33">
        <f t="shared" si="3"/>
        <v>434</v>
      </c>
      <c r="D84" s="33">
        <v>244</v>
      </c>
      <c r="E84" s="33">
        <v>142</v>
      </c>
      <c r="F84" s="33">
        <v>18</v>
      </c>
      <c r="G84" s="33">
        <v>30</v>
      </c>
      <c r="H84" s="33">
        <v>3</v>
      </c>
      <c r="I84" s="33">
        <v>54</v>
      </c>
    </row>
    <row r="85" spans="1:9" ht="12.75">
      <c r="A85" s="1" t="s">
        <v>82</v>
      </c>
      <c r="B85" s="22">
        <f t="shared" si="2"/>
        <v>355</v>
      </c>
      <c r="C85" s="33">
        <f t="shared" si="3"/>
        <v>312</v>
      </c>
      <c r="D85" s="33">
        <v>188</v>
      </c>
      <c r="E85" s="33">
        <v>80</v>
      </c>
      <c r="F85" s="33">
        <v>18</v>
      </c>
      <c r="G85" s="33">
        <v>26</v>
      </c>
      <c r="H85" s="33">
        <v>0</v>
      </c>
      <c r="I85" s="33">
        <v>43</v>
      </c>
    </row>
    <row r="86" spans="1:9" ht="12.75">
      <c r="A86" s="1" t="s">
        <v>83</v>
      </c>
      <c r="B86" s="22">
        <f t="shared" si="2"/>
        <v>152</v>
      </c>
      <c r="C86" s="33">
        <f t="shared" si="3"/>
        <v>130</v>
      </c>
      <c r="D86" s="33">
        <v>57</v>
      </c>
      <c r="E86" s="33">
        <v>57</v>
      </c>
      <c r="F86" s="33">
        <v>6</v>
      </c>
      <c r="G86" s="33">
        <v>10</v>
      </c>
      <c r="H86" s="33">
        <v>0</v>
      </c>
      <c r="I86" s="33">
        <v>22</v>
      </c>
    </row>
    <row r="87" spans="1:9" ht="12.75">
      <c r="A87" s="1" t="s">
        <v>84</v>
      </c>
      <c r="B87" s="22">
        <f t="shared" si="2"/>
        <v>381</v>
      </c>
      <c r="C87" s="33">
        <f t="shared" si="3"/>
        <v>337</v>
      </c>
      <c r="D87" s="33">
        <v>126</v>
      </c>
      <c r="E87" s="33">
        <v>132</v>
      </c>
      <c r="F87" s="33">
        <v>39</v>
      </c>
      <c r="G87" s="33">
        <v>40</v>
      </c>
      <c r="H87" s="33">
        <v>2</v>
      </c>
      <c r="I87" s="33">
        <v>42</v>
      </c>
    </row>
    <row r="88" spans="1:9" ht="12.75">
      <c r="A88" s="1" t="s">
        <v>85</v>
      </c>
      <c r="B88" s="22">
        <f aca="true" t="shared" si="4" ref="B88:B102">SUM(C88,H88,I88)</f>
        <v>323</v>
      </c>
      <c r="C88" s="33">
        <f t="shared" si="3"/>
        <v>285</v>
      </c>
      <c r="D88" s="33">
        <v>108</v>
      </c>
      <c r="E88" s="33">
        <v>125</v>
      </c>
      <c r="F88" s="33">
        <v>28</v>
      </c>
      <c r="G88" s="33">
        <v>24</v>
      </c>
      <c r="H88" s="33">
        <v>1</v>
      </c>
      <c r="I88" s="33">
        <v>37</v>
      </c>
    </row>
    <row r="89" spans="1:9" ht="12.75">
      <c r="A89" s="1" t="s">
        <v>86</v>
      </c>
      <c r="B89" s="22">
        <f t="shared" si="4"/>
        <v>350</v>
      </c>
      <c r="C89" s="33">
        <f t="shared" si="3"/>
        <v>306</v>
      </c>
      <c r="D89" s="33">
        <v>141</v>
      </c>
      <c r="E89" s="33">
        <v>115</v>
      </c>
      <c r="F89" s="33">
        <v>19</v>
      </c>
      <c r="G89" s="33">
        <v>31</v>
      </c>
      <c r="H89" s="33">
        <v>1</v>
      </c>
      <c r="I89" s="33">
        <v>43</v>
      </c>
    </row>
    <row r="90" spans="1:9" ht="12.75">
      <c r="A90" s="1" t="s">
        <v>87</v>
      </c>
      <c r="B90" s="22">
        <f t="shared" si="4"/>
        <v>298</v>
      </c>
      <c r="C90" s="33">
        <f t="shared" si="3"/>
        <v>247</v>
      </c>
      <c r="D90" s="33">
        <v>94</v>
      </c>
      <c r="E90" s="33">
        <v>110</v>
      </c>
      <c r="F90" s="33">
        <v>27</v>
      </c>
      <c r="G90" s="33">
        <v>16</v>
      </c>
      <c r="H90" s="33">
        <v>2</v>
      </c>
      <c r="I90" s="33">
        <v>49</v>
      </c>
    </row>
    <row r="91" spans="1:9" ht="12.75">
      <c r="A91" s="1" t="s">
        <v>88</v>
      </c>
      <c r="B91" s="22">
        <f t="shared" si="4"/>
        <v>316</v>
      </c>
      <c r="C91" s="33">
        <f t="shared" si="3"/>
        <v>278</v>
      </c>
      <c r="D91" s="33">
        <v>126</v>
      </c>
      <c r="E91" s="33">
        <v>97</v>
      </c>
      <c r="F91" s="33">
        <v>19</v>
      </c>
      <c r="G91" s="33">
        <v>36</v>
      </c>
      <c r="H91" s="33">
        <v>0</v>
      </c>
      <c r="I91" s="33">
        <v>38</v>
      </c>
    </row>
    <row r="92" spans="1:9" ht="12.75">
      <c r="A92" s="1" t="s">
        <v>89</v>
      </c>
      <c r="B92" s="22">
        <f t="shared" si="4"/>
        <v>177</v>
      </c>
      <c r="C92" s="33">
        <f t="shared" si="3"/>
        <v>162</v>
      </c>
      <c r="D92" s="33">
        <v>53</v>
      </c>
      <c r="E92" s="33">
        <v>84</v>
      </c>
      <c r="F92" s="33">
        <v>13</v>
      </c>
      <c r="G92" s="33">
        <v>12</v>
      </c>
      <c r="H92" s="33">
        <v>0</v>
      </c>
      <c r="I92" s="33">
        <v>15</v>
      </c>
    </row>
    <row r="93" spans="1:9" ht="12.75">
      <c r="A93" s="1" t="s">
        <v>90</v>
      </c>
      <c r="B93" s="22">
        <f t="shared" si="4"/>
        <v>147</v>
      </c>
      <c r="C93" s="33">
        <f t="shared" si="3"/>
        <v>135</v>
      </c>
      <c r="D93" s="33">
        <v>39</v>
      </c>
      <c r="E93" s="33">
        <v>68</v>
      </c>
      <c r="F93" s="33">
        <v>14</v>
      </c>
      <c r="G93" s="33">
        <v>14</v>
      </c>
      <c r="H93" s="33">
        <v>0</v>
      </c>
      <c r="I93" s="33">
        <v>12</v>
      </c>
    </row>
    <row r="94" spans="1:9" ht="12.75">
      <c r="A94" s="1" t="s">
        <v>91</v>
      </c>
      <c r="B94" s="22">
        <f t="shared" si="4"/>
        <v>266</v>
      </c>
      <c r="C94" s="33">
        <f t="shared" si="3"/>
        <v>233</v>
      </c>
      <c r="D94" s="33">
        <v>81</v>
      </c>
      <c r="E94" s="33">
        <v>103</v>
      </c>
      <c r="F94" s="33">
        <v>29</v>
      </c>
      <c r="G94" s="33">
        <v>20</v>
      </c>
      <c r="H94" s="33">
        <v>0</v>
      </c>
      <c r="I94" s="33">
        <v>33</v>
      </c>
    </row>
    <row r="95" spans="1:9" ht="12.75">
      <c r="A95" s="1" t="s">
        <v>92</v>
      </c>
      <c r="B95" s="22">
        <f t="shared" si="4"/>
        <v>449</v>
      </c>
      <c r="C95" s="33">
        <f t="shared" si="3"/>
        <v>401</v>
      </c>
      <c r="D95" s="33">
        <v>170</v>
      </c>
      <c r="E95" s="33">
        <v>164</v>
      </c>
      <c r="F95" s="33">
        <v>35</v>
      </c>
      <c r="G95" s="33">
        <v>32</v>
      </c>
      <c r="H95" s="33">
        <v>5</v>
      </c>
      <c r="I95" s="33">
        <v>43</v>
      </c>
    </row>
    <row r="96" spans="1:9" ht="12.75">
      <c r="A96" s="1" t="s">
        <v>93</v>
      </c>
      <c r="B96" s="22">
        <f t="shared" si="4"/>
        <v>333</v>
      </c>
      <c r="C96" s="33">
        <f t="shared" si="3"/>
        <v>298</v>
      </c>
      <c r="D96" s="33">
        <v>64</v>
      </c>
      <c r="E96" s="33">
        <v>182</v>
      </c>
      <c r="F96" s="33">
        <v>35</v>
      </c>
      <c r="G96" s="33">
        <v>17</v>
      </c>
      <c r="H96" s="33">
        <v>0</v>
      </c>
      <c r="I96" s="33">
        <v>35</v>
      </c>
    </row>
    <row r="97" spans="1:9" ht="12.75">
      <c r="A97" s="1" t="s">
        <v>94</v>
      </c>
      <c r="B97" s="22">
        <f t="shared" si="4"/>
        <v>346</v>
      </c>
      <c r="C97" s="33">
        <f t="shared" si="3"/>
        <v>313</v>
      </c>
      <c r="D97" s="33">
        <v>103</v>
      </c>
      <c r="E97" s="33">
        <v>144</v>
      </c>
      <c r="F97" s="33">
        <v>38</v>
      </c>
      <c r="G97" s="33">
        <v>28</v>
      </c>
      <c r="H97" s="33">
        <v>0</v>
      </c>
      <c r="I97" s="33">
        <v>33</v>
      </c>
    </row>
    <row r="98" spans="1:9" ht="12.75">
      <c r="A98" s="1" t="s">
        <v>95</v>
      </c>
      <c r="B98" s="22">
        <f t="shared" si="4"/>
        <v>236</v>
      </c>
      <c r="C98" s="33">
        <f t="shared" si="3"/>
        <v>219</v>
      </c>
      <c r="D98" s="33">
        <v>91</v>
      </c>
      <c r="E98" s="33">
        <v>94</v>
      </c>
      <c r="F98" s="33">
        <v>17</v>
      </c>
      <c r="G98" s="33">
        <v>17</v>
      </c>
      <c r="H98" s="33">
        <v>0</v>
      </c>
      <c r="I98" s="33">
        <v>17</v>
      </c>
    </row>
    <row r="99" spans="1:9" ht="12.75">
      <c r="A99" s="1" t="s">
        <v>96</v>
      </c>
      <c r="B99" s="22">
        <f t="shared" si="4"/>
        <v>255</v>
      </c>
      <c r="C99" s="33">
        <f t="shared" si="3"/>
        <v>212</v>
      </c>
      <c r="D99" s="33">
        <v>89</v>
      </c>
      <c r="E99" s="33">
        <v>92</v>
      </c>
      <c r="F99" s="33">
        <v>19</v>
      </c>
      <c r="G99" s="33">
        <v>12</v>
      </c>
      <c r="H99" s="33">
        <v>0</v>
      </c>
      <c r="I99" s="33">
        <v>43</v>
      </c>
    </row>
    <row r="100" spans="1:9" ht="12.75">
      <c r="A100" s="1" t="s">
        <v>97</v>
      </c>
      <c r="B100" s="22">
        <f t="shared" si="4"/>
        <v>372</v>
      </c>
      <c r="C100" s="33">
        <f>SUM(D100,E100,F100,G100)</f>
        <v>334</v>
      </c>
      <c r="D100" s="33">
        <v>114</v>
      </c>
      <c r="E100" s="33">
        <v>163</v>
      </c>
      <c r="F100" s="33">
        <v>30</v>
      </c>
      <c r="G100" s="33">
        <v>27</v>
      </c>
      <c r="H100" s="33">
        <v>0</v>
      </c>
      <c r="I100" s="33">
        <v>38</v>
      </c>
    </row>
    <row r="101" spans="1:9" ht="12.75">
      <c r="A101" s="1" t="s">
        <v>98</v>
      </c>
      <c r="B101" s="22">
        <f t="shared" si="4"/>
        <v>322</v>
      </c>
      <c r="C101" s="33">
        <f>SUM(D101,E101,F101,G101)</f>
        <v>293</v>
      </c>
      <c r="D101" s="33">
        <v>102</v>
      </c>
      <c r="E101" s="33">
        <v>141</v>
      </c>
      <c r="F101" s="33">
        <v>29</v>
      </c>
      <c r="G101" s="33">
        <v>21</v>
      </c>
      <c r="H101" s="33">
        <v>0</v>
      </c>
      <c r="I101" s="33">
        <v>29</v>
      </c>
    </row>
    <row r="102" spans="1:9" ht="12.75">
      <c r="A102" s="1" t="s">
        <v>99</v>
      </c>
      <c r="B102" s="22">
        <f t="shared" si="4"/>
        <v>375</v>
      </c>
      <c r="C102" s="33">
        <f>SUM(D102,E102,F102,G102)</f>
        <v>323</v>
      </c>
      <c r="D102" s="33">
        <v>115</v>
      </c>
      <c r="E102" s="33">
        <v>155</v>
      </c>
      <c r="F102" s="33">
        <v>35</v>
      </c>
      <c r="G102" s="33">
        <v>18</v>
      </c>
      <c r="H102" s="33">
        <v>2</v>
      </c>
      <c r="I102" s="33">
        <v>50</v>
      </c>
    </row>
    <row r="103" spans="1:14" ht="12.75">
      <c r="A103" s="2" t="s">
        <v>100</v>
      </c>
      <c r="B103" s="22">
        <f aca="true" t="shared" si="5" ref="B103:I103">SUM(B3:B102)</f>
        <v>26929</v>
      </c>
      <c r="C103" s="22">
        <f t="shared" si="5"/>
        <v>24112</v>
      </c>
      <c r="D103" s="22">
        <f t="shared" si="5"/>
        <v>9439</v>
      </c>
      <c r="E103" s="22">
        <f t="shared" si="5"/>
        <v>10834</v>
      </c>
      <c r="F103" s="22">
        <f t="shared" si="5"/>
        <v>2102</v>
      </c>
      <c r="G103" s="22">
        <f t="shared" si="5"/>
        <v>1737</v>
      </c>
      <c r="H103" s="22">
        <f t="shared" si="5"/>
        <v>63</v>
      </c>
      <c r="I103" s="22">
        <f t="shared" si="5"/>
        <v>2754</v>
      </c>
      <c r="N103" s="49"/>
    </row>
    <row r="104" spans="13:14" ht="12.75">
      <c r="M104" s="48"/>
      <c r="N104" s="48"/>
    </row>
    <row r="105" spans="13:14" ht="12.75">
      <c r="M105" s="49"/>
      <c r="N105" s="49"/>
    </row>
  </sheetData>
  <sheetProtection/>
  <printOptions/>
  <pageMargins left="0.75" right="0.75" top="0.25" bottom="0.25" header="0.5" footer="0.5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11" width="6.57421875" style="0" customWidth="1"/>
  </cols>
  <sheetData>
    <row r="1" spans="1:11" ht="48" customHeight="1">
      <c r="A1" s="55" t="s">
        <v>137</v>
      </c>
      <c r="B1" s="13" t="s">
        <v>102</v>
      </c>
      <c r="C1" s="13" t="s">
        <v>134</v>
      </c>
      <c r="D1" s="13" t="s">
        <v>136</v>
      </c>
      <c r="E1" s="13" t="s">
        <v>134</v>
      </c>
      <c r="F1" s="13" t="s">
        <v>135</v>
      </c>
      <c r="G1" s="13" t="s">
        <v>136</v>
      </c>
      <c r="H1" s="13" t="s">
        <v>134</v>
      </c>
      <c r="I1" s="13" t="s">
        <v>134</v>
      </c>
      <c r="J1" s="13" t="s">
        <v>105</v>
      </c>
      <c r="K1" s="13" t="s">
        <v>106</v>
      </c>
    </row>
    <row r="2" spans="1:11" ht="12.75">
      <c r="A2" s="12" t="s">
        <v>107</v>
      </c>
      <c r="B2" s="12"/>
      <c r="C2" s="54" t="s">
        <v>108</v>
      </c>
      <c r="D2" s="54" t="s">
        <v>108</v>
      </c>
      <c r="E2" s="54" t="s">
        <v>109</v>
      </c>
      <c r="F2" s="54" t="s">
        <v>110</v>
      </c>
      <c r="G2" s="54" t="s">
        <v>111</v>
      </c>
      <c r="H2" s="54" t="s">
        <v>112</v>
      </c>
      <c r="I2" s="54" t="s">
        <v>113</v>
      </c>
      <c r="J2" s="54"/>
      <c r="K2" s="173"/>
    </row>
    <row r="3" spans="1:11" ht="12.75">
      <c r="A3" s="1" t="s">
        <v>0</v>
      </c>
      <c r="B3" s="22">
        <f aca="true" t="shared" si="0" ref="B3:B26">SUM(C3,D3,J3,K3)</f>
        <v>363</v>
      </c>
      <c r="C3" s="33">
        <f aca="true" t="shared" si="1" ref="C3:C23">SUM(E3,H3,I3)</f>
        <v>176</v>
      </c>
      <c r="D3" s="33">
        <f aca="true" t="shared" si="2" ref="D3:D8">SUM(F3,G3)</f>
        <v>155</v>
      </c>
      <c r="E3" s="33">
        <v>133</v>
      </c>
      <c r="F3" s="33">
        <v>114</v>
      </c>
      <c r="G3" s="33">
        <v>41</v>
      </c>
      <c r="H3" s="33">
        <v>19</v>
      </c>
      <c r="I3" s="33">
        <v>24</v>
      </c>
      <c r="J3" s="33">
        <v>2</v>
      </c>
      <c r="K3" s="33">
        <v>30</v>
      </c>
    </row>
    <row r="4" spans="1:11" ht="12.75">
      <c r="A4" s="1" t="s">
        <v>1</v>
      </c>
      <c r="B4" s="22">
        <f t="shared" si="0"/>
        <v>472</v>
      </c>
      <c r="C4" s="33">
        <f t="shared" si="1"/>
        <v>135</v>
      </c>
      <c r="D4" s="33">
        <f t="shared" si="2"/>
        <v>324</v>
      </c>
      <c r="E4" s="33">
        <v>95</v>
      </c>
      <c r="F4" s="33">
        <v>271</v>
      </c>
      <c r="G4" s="33">
        <v>53</v>
      </c>
      <c r="H4" s="33">
        <v>13</v>
      </c>
      <c r="I4" s="33">
        <v>27</v>
      </c>
      <c r="J4" s="33">
        <v>0</v>
      </c>
      <c r="K4" s="33">
        <v>13</v>
      </c>
    </row>
    <row r="5" spans="1:11" ht="12.75">
      <c r="A5" s="1" t="s">
        <v>2</v>
      </c>
      <c r="B5" s="22">
        <f t="shared" si="0"/>
        <v>388</v>
      </c>
      <c r="C5" s="33">
        <f t="shared" si="1"/>
        <v>138</v>
      </c>
      <c r="D5" s="33">
        <f t="shared" si="2"/>
        <v>237</v>
      </c>
      <c r="E5" s="33">
        <v>113</v>
      </c>
      <c r="F5" s="33">
        <v>204</v>
      </c>
      <c r="G5" s="33">
        <v>33</v>
      </c>
      <c r="H5" s="33">
        <v>10</v>
      </c>
      <c r="I5" s="33">
        <v>15</v>
      </c>
      <c r="J5" s="33">
        <v>1</v>
      </c>
      <c r="K5" s="33">
        <v>12</v>
      </c>
    </row>
    <row r="6" spans="1:11" ht="12.75">
      <c r="A6" s="1" t="s">
        <v>3</v>
      </c>
      <c r="B6" s="22">
        <f t="shared" si="0"/>
        <v>432</v>
      </c>
      <c r="C6" s="33">
        <f t="shared" si="1"/>
        <v>154</v>
      </c>
      <c r="D6" s="33">
        <f t="shared" si="2"/>
        <v>269</v>
      </c>
      <c r="E6" s="33">
        <v>125</v>
      </c>
      <c r="F6" s="33">
        <v>230</v>
      </c>
      <c r="G6" s="33">
        <v>39</v>
      </c>
      <c r="H6" s="33">
        <v>5</v>
      </c>
      <c r="I6" s="33">
        <v>24</v>
      </c>
      <c r="J6" s="33">
        <v>0</v>
      </c>
      <c r="K6" s="33">
        <v>9</v>
      </c>
    </row>
    <row r="7" spans="1:11" ht="12.75">
      <c r="A7" s="1" t="s">
        <v>4</v>
      </c>
      <c r="B7" s="22">
        <f t="shared" si="0"/>
        <v>216</v>
      </c>
      <c r="C7" s="33">
        <f t="shared" si="1"/>
        <v>64</v>
      </c>
      <c r="D7" s="33">
        <f t="shared" si="2"/>
        <v>151</v>
      </c>
      <c r="E7" s="33">
        <v>54</v>
      </c>
      <c r="F7" s="33">
        <v>127</v>
      </c>
      <c r="G7" s="33">
        <v>24</v>
      </c>
      <c r="H7" s="33">
        <v>4</v>
      </c>
      <c r="I7" s="33">
        <v>6</v>
      </c>
      <c r="J7" s="33">
        <v>0</v>
      </c>
      <c r="K7" s="33">
        <v>1</v>
      </c>
    </row>
    <row r="8" spans="1:11" ht="12.75">
      <c r="A8" s="1" t="s">
        <v>5</v>
      </c>
      <c r="B8" s="22">
        <f t="shared" si="0"/>
        <v>328</v>
      </c>
      <c r="C8" s="33">
        <f t="shared" si="1"/>
        <v>85</v>
      </c>
      <c r="D8" s="33">
        <f t="shared" si="2"/>
        <v>232</v>
      </c>
      <c r="E8" s="33">
        <v>61</v>
      </c>
      <c r="F8" s="33">
        <v>190</v>
      </c>
      <c r="G8" s="33">
        <v>42</v>
      </c>
      <c r="H8" s="33">
        <v>13</v>
      </c>
      <c r="I8" s="33">
        <v>11</v>
      </c>
      <c r="J8" s="33">
        <v>0</v>
      </c>
      <c r="K8" s="33">
        <v>11</v>
      </c>
    </row>
    <row r="9" spans="1:11" ht="12.75">
      <c r="A9" s="1" t="s">
        <v>6</v>
      </c>
      <c r="B9" s="22">
        <f t="shared" si="0"/>
        <v>453</v>
      </c>
      <c r="C9" s="33">
        <f t="shared" si="1"/>
        <v>145</v>
      </c>
      <c r="D9" s="33">
        <f aca="true" t="shared" si="3" ref="D9:D72">SUM(F9,G9)</f>
        <v>295</v>
      </c>
      <c r="E9" s="33">
        <v>102</v>
      </c>
      <c r="F9" s="33">
        <v>216</v>
      </c>
      <c r="G9" s="33">
        <v>79</v>
      </c>
      <c r="H9" s="33">
        <v>15</v>
      </c>
      <c r="I9" s="33">
        <v>28</v>
      </c>
      <c r="J9" s="33">
        <v>0</v>
      </c>
      <c r="K9" s="33">
        <v>13</v>
      </c>
    </row>
    <row r="10" spans="1:11" ht="12.75">
      <c r="A10" s="1" t="s">
        <v>7</v>
      </c>
      <c r="B10" s="22">
        <f t="shared" si="0"/>
        <v>405</v>
      </c>
      <c r="C10" s="33">
        <f t="shared" si="1"/>
        <v>118</v>
      </c>
      <c r="D10" s="33">
        <f t="shared" si="3"/>
        <v>266</v>
      </c>
      <c r="E10" s="33">
        <v>92</v>
      </c>
      <c r="F10" s="33">
        <v>202</v>
      </c>
      <c r="G10" s="33">
        <v>64</v>
      </c>
      <c r="H10" s="33">
        <v>5</v>
      </c>
      <c r="I10" s="33">
        <v>21</v>
      </c>
      <c r="J10" s="33">
        <v>1</v>
      </c>
      <c r="K10" s="33">
        <v>20</v>
      </c>
    </row>
    <row r="11" spans="1:11" ht="12.75">
      <c r="A11" s="1" t="s">
        <v>8</v>
      </c>
      <c r="B11" s="22">
        <f t="shared" si="0"/>
        <v>369</v>
      </c>
      <c r="C11" s="33">
        <f t="shared" si="1"/>
        <v>126</v>
      </c>
      <c r="D11" s="33">
        <f t="shared" si="3"/>
        <v>233</v>
      </c>
      <c r="E11" s="33">
        <v>100</v>
      </c>
      <c r="F11" s="33">
        <v>176</v>
      </c>
      <c r="G11" s="33">
        <v>57</v>
      </c>
      <c r="H11" s="33">
        <v>12</v>
      </c>
      <c r="I11" s="33">
        <v>14</v>
      </c>
      <c r="J11" s="33">
        <v>1</v>
      </c>
      <c r="K11" s="33">
        <v>9</v>
      </c>
    </row>
    <row r="12" spans="1:11" ht="12.75">
      <c r="A12" s="1" t="s">
        <v>9</v>
      </c>
      <c r="B12" s="22">
        <f t="shared" si="0"/>
        <v>387</v>
      </c>
      <c r="C12" s="33">
        <f t="shared" si="1"/>
        <v>180</v>
      </c>
      <c r="D12" s="33">
        <f t="shared" si="3"/>
        <v>178</v>
      </c>
      <c r="E12" s="33">
        <v>140</v>
      </c>
      <c r="F12" s="33">
        <v>155</v>
      </c>
      <c r="G12" s="33">
        <v>23</v>
      </c>
      <c r="H12" s="33">
        <v>22</v>
      </c>
      <c r="I12" s="33">
        <v>18</v>
      </c>
      <c r="J12" s="33">
        <v>0</v>
      </c>
      <c r="K12" s="33">
        <v>29</v>
      </c>
    </row>
    <row r="13" spans="1:11" ht="12.75">
      <c r="A13" s="1" t="s">
        <v>10</v>
      </c>
      <c r="B13" s="22">
        <f t="shared" si="0"/>
        <v>289</v>
      </c>
      <c r="C13" s="33">
        <f t="shared" si="1"/>
        <v>111</v>
      </c>
      <c r="D13" s="33">
        <f t="shared" si="3"/>
        <v>170</v>
      </c>
      <c r="E13" s="33">
        <v>90</v>
      </c>
      <c r="F13" s="33">
        <v>144</v>
      </c>
      <c r="G13" s="33">
        <v>26</v>
      </c>
      <c r="H13" s="33">
        <v>11</v>
      </c>
      <c r="I13" s="33">
        <v>10</v>
      </c>
      <c r="J13" s="33">
        <v>0</v>
      </c>
      <c r="K13" s="33">
        <v>8</v>
      </c>
    </row>
    <row r="14" spans="1:11" ht="12.75">
      <c r="A14" s="1" t="s">
        <v>11</v>
      </c>
      <c r="B14" s="22">
        <f t="shared" si="0"/>
        <v>328</v>
      </c>
      <c r="C14" s="33">
        <f t="shared" si="1"/>
        <v>151</v>
      </c>
      <c r="D14" s="33">
        <f t="shared" si="3"/>
        <v>167</v>
      </c>
      <c r="E14" s="33">
        <v>133</v>
      </c>
      <c r="F14" s="33">
        <v>149</v>
      </c>
      <c r="G14" s="33">
        <v>18</v>
      </c>
      <c r="H14" s="33">
        <v>7</v>
      </c>
      <c r="I14" s="33">
        <v>11</v>
      </c>
      <c r="J14" s="33">
        <v>1</v>
      </c>
      <c r="K14" s="33">
        <v>9</v>
      </c>
    </row>
    <row r="15" spans="1:11" ht="12.75">
      <c r="A15" s="1" t="s">
        <v>12</v>
      </c>
      <c r="B15" s="22">
        <f t="shared" si="0"/>
        <v>71</v>
      </c>
      <c r="C15" s="33">
        <f t="shared" si="1"/>
        <v>25</v>
      </c>
      <c r="D15" s="33">
        <f t="shared" si="3"/>
        <v>45</v>
      </c>
      <c r="E15" s="33">
        <v>21</v>
      </c>
      <c r="F15" s="33">
        <v>36</v>
      </c>
      <c r="G15" s="33">
        <v>9</v>
      </c>
      <c r="H15" s="33">
        <v>1</v>
      </c>
      <c r="I15" s="33">
        <v>3</v>
      </c>
      <c r="J15" s="33">
        <v>0</v>
      </c>
      <c r="K15" s="33">
        <v>1</v>
      </c>
    </row>
    <row r="16" spans="1:11" ht="12.75">
      <c r="A16" s="1" t="s">
        <v>13</v>
      </c>
      <c r="B16" s="22">
        <f t="shared" si="0"/>
        <v>200</v>
      </c>
      <c r="C16" s="33">
        <f t="shared" si="1"/>
        <v>73</v>
      </c>
      <c r="D16" s="33">
        <f t="shared" si="3"/>
        <v>117</v>
      </c>
      <c r="E16" s="33">
        <v>62</v>
      </c>
      <c r="F16" s="33">
        <v>95</v>
      </c>
      <c r="G16" s="33">
        <v>22</v>
      </c>
      <c r="H16" s="33">
        <v>4</v>
      </c>
      <c r="I16" s="33">
        <v>7</v>
      </c>
      <c r="J16" s="33">
        <v>0</v>
      </c>
      <c r="K16" s="33">
        <v>10</v>
      </c>
    </row>
    <row r="17" spans="1:11" ht="12.75">
      <c r="A17" s="1" t="s">
        <v>115</v>
      </c>
      <c r="B17" s="22">
        <f t="shared" si="0"/>
        <v>273</v>
      </c>
      <c r="C17" s="33">
        <f t="shared" si="1"/>
        <v>56</v>
      </c>
      <c r="D17" s="33">
        <f t="shared" si="3"/>
        <v>214</v>
      </c>
      <c r="E17" s="33">
        <v>44</v>
      </c>
      <c r="F17" s="33">
        <v>189</v>
      </c>
      <c r="G17" s="33">
        <v>25</v>
      </c>
      <c r="H17" s="33">
        <v>3</v>
      </c>
      <c r="I17" s="33">
        <v>9</v>
      </c>
      <c r="J17" s="33">
        <v>0</v>
      </c>
      <c r="K17" s="33">
        <v>3</v>
      </c>
    </row>
    <row r="18" spans="1:11" ht="12.75">
      <c r="A18" s="1" t="s">
        <v>15</v>
      </c>
      <c r="B18" s="22">
        <f t="shared" si="0"/>
        <v>142</v>
      </c>
      <c r="C18" s="33">
        <f t="shared" si="1"/>
        <v>95</v>
      </c>
      <c r="D18" s="33">
        <f t="shared" si="3"/>
        <v>44</v>
      </c>
      <c r="E18" s="33">
        <v>70</v>
      </c>
      <c r="F18" s="33">
        <v>34</v>
      </c>
      <c r="G18" s="33">
        <v>10</v>
      </c>
      <c r="H18" s="33">
        <v>9</v>
      </c>
      <c r="I18" s="33">
        <v>16</v>
      </c>
      <c r="J18" s="33">
        <v>0</v>
      </c>
      <c r="K18" s="33">
        <v>3</v>
      </c>
    </row>
    <row r="19" spans="1:11" ht="12.75">
      <c r="A19" s="1" t="s">
        <v>16</v>
      </c>
      <c r="B19" s="22">
        <f t="shared" si="0"/>
        <v>193</v>
      </c>
      <c r="C19" s="33">
        <f t="shared" si="1"/>
        <v>104</v>
      </c>
      <c r="D19" s="33">
        <f t="shared" si="3"/>
        <v>74</v>
      </c>
      <c r="E19" s="33">
        <v>90</v>
      </c>
      <c r="F19" s="33">
        <v>68</v>
      </c>
      <c r="G19" s="33">
        <v>6</v>
      </c>
      <c r="H19" s="33">
        <v>5</v>
      </c>
      <c r="I19" s="33">
        <v>9</v>
      </c>
      <c r="J19" s="33">
        <v>0</v>
      </c>
      <c r="K19" s="33">
        <v>15</v>
      </c>
    </row>
    <row r="20" spans="1:11" ht="12.75">
      <c r="A20" s="1" t="s">
        <v>17</v>
      </c>
      <c r="B20" s="22">
        <f t="shared" si="0"/>
        <v>86</v>
      </c>
      <c r="C20" s="33">
        <f t="shared" si="1"/>
        <v>64</v>
      </c>
      <c r="D20" s="33">
        <f t="shared" si="3"/>
        <v>14</v>
      </c>
      <c r="E20" s="33">
        <v>52</v>
      </c>
      <c r="F20" s="33">
        <v>11</v>
      </c>
      <c r="G20" s="33">
        <v>3</v>
      </c>
      <c r="H20" s="33">
        <v>3</v>
      </c>
      <c r="I20" s="33">
        <v>9</v>
      </c>
      <c r="J20" s="33">
        <v>0</v>
      </c>
      <c r="K20" s="33">
        <v>8</v>
      </c>
    </row>
    <row r="21" spans="1:11" ht="12.75">
      <c r="A21" s="1" t="s">
        <v>18</v>
      </c>
      <c r="B21" s="22">
        <f t="shared" si="0"/>
        <v>193</v>
      </c>
      <c r="C21" s="33">
        <f t="shared" si="1"/>
        <v>143</v>
      </c>
      <c r="D21" s="33">
        <f t="shared" si="3"/>
        <v>38</v>
      </c>
      <c r="E21" s="33">
        <v>122</v>
      </c>
      <c r="F21" s="33">
        <v>36</v>
      </c>
      <c r="G21" s="33">
        <v>2</v>
      </c>
      <c r="H21" s="33">
        <v>9</v>
      </c>
      <c r="I21" s="33">
        <v>12</v>
      </c>
      <c r="J21" s="33">
        <v>2</v>
      </c>
      <c r="K21" s="33">
        <v>10</v>
      </c>
    </row>
    <row r="22" spans="1:11" ht="12.75">
      <c r="A22" s="1" t="s">
        <v>19</v>
      </c>
      <c r="B22" s="22">
        <f t="shared" si="0"/>
        <v>215</v>
      </c>
      <c r="C22" s="33">
        <f t="shared" si="1"/>
        <v>164</v>
      </c>
      <c r="D22" s="33">
        <f t="shared" si="3"/>
        <v>47</v>
      </c>
      <c r="E22" s="33">
        <v>138</v>
      </c>
      <c r="F22" s="33">
        <v>33</v>
      </c>
      <c r="G22" s="33">
        <v>14</v>
      </c>
      <c r="H22" s="33">
        <v>6</v>
      </c>
      <c r="I22" s="33">
        <v>20</v>
      </c>
      <c r="J22" s="33">
        <v>0</v>
      </c>
      <c r="K22" s="33">
        <v>4</v>
      </c>
    </row>
    <row r="23" spans="1:11" ht="12.75">
      <c r="A23" s="1" t="s">
        <v>20</v>
      </c>
      <c r="B23" s="22">
        <f t="shared" si="0"/>
        <v>181</v>
      </c>
      <c r="C23" s="33">
        <f t="shared" si="1"/>
        <v>116</v>
      </c>
      <c r="D23" s="33">
        <f t="shared" si="3"/>
        <v>60</v>
      </c>
      <c r="E23" s="33">
        <v>97</v>
      </c>
      <c r="F23" s="33">
        <v>48</v>
      </c>
      <c r="G23" s="33">
        <v>12</v>
      </c>
      <c r="H23" s="33">
        <v>6</v>
      </c>
      <c r="I23" s="33">
        <v>13</v>
      </c>
      <c r="J23" s="33">
        <v>0</v>
      </c>
      <c r="K23" s="33">
        <v>5</v>
      </c>
    </row>
    <row r="24" spans="1:11" ht="12.75">
      <c r="A24" s="1" t="s">
        <v>21</v>
      </c>
      <c r="B24" s="22">
        <f t="shared" si="0"/>
        <v>155</v>
      </c>
      <c r="C24" s="33">
        <f aca="true" t="shared" si="4" ref="C24:C87">SUM(E24,H24,I24)</f>
        <v>115</v>
      </c>
      <c r="D24" s="33">
        <f t="shared" si="3"/>
        <v>36</v>
      </c>
      <c r="E24" s="33">
        <v>96</v>
      </c>
      <c r="F24" s="33">
        <v>32</v>
      </c>
      <c r="G24" s="33">
        <v>4</v>
      </c>
      <c r="H24" s="33">
        <v>6</v>
      </c>
      <c r="I24" s="33">
        <v>13</v>
      </c>
      <c r="J24" s="33">
        <v>0</v>
      </c>
      <c r="K24" s="33">
        <v>4</v>
      </c>
    </row>
    <row r="25" spans="1:11" ht="12.75">
      <c r="A25" s="1" t="s">
        <v>22</v>
      </c>
      <c r="B25" s="22">
        <f t="shared" si="0"/>
        <v>388</v>
      </c>
      <c r="C25" s="33">
        <f t="shared" si="4"/>
        <v>268</v>
      </c>
      <c r="D25" s="33">
        <f t="shared" si="3"/>
        <v>116</v>
      </c>
      <c r="E25" s="33">
        <v>230</v>
      </c>
      <c r="F25" s="33">
        <v>99</v>
      </c>
      <c r="G25" s="33">
        <v>17</v>
      </c>
      <c r="H25" s="33">
        <v>14</v>
      </c>
      <c r="I25" s="33">
        <v>24</v>
      </c>
      <c r="J25" s="33">
        <v>0</v>
      </c>
      <c r="K25" s="33">
        <v>4</v>
      </c>
    </row>
    <row r="26" spans="1:11" ht="12.75">
      <c r="A26" s="1" t="s">
        <v>23</v>
      </c>
      <c r="B26" s="22">
        <f t="shared" si="0"/>
        <v>70</v>
      </c>
      <c r="C26" s="33">
        <f t="shared" si="4"/>
        <v>54</v>
      </c>
      <c r="D26" s="33">
        <f t="shared" si="3"/>
        <v>13</v>
      </c>
      <c r="E26" s="33">
        <v>45</v>
      </c>
      <c r="F26" s="33">
        <v>10</v>
      </c>
      <c r="G26" s="33">
        <v>3</v>
      </c>
      <c r="H26" s="33">
        <v>4</v>
      </c>
      <c r="I26" s="33">
        <v>5</v>
      </c>
      <c r="J26" s="33">
        <v>0</v>
      </c>
      <c r="K26" s="33">
        <v>3</v>
      </c>
    </row>
    <row r="27" spans="1:11" ht="12.75">
      <c r="A27" s="1" t="s">
        <v>24</v>
      </c>
      <c r="B27" s="22">
        <f aca="true" t="shared" si="5" ref="B27:B90">SUM(C27,D27,J27,K27)</f>
        <v>156</v>
      </c>
      <c r="C27" s="33">
        <f t="shared" si="4"/>
        <v>100</v>
      </c>
      <c r="D27" s="33">
        <f t="shared" si="3"/>
        <v>51</v>
      </c>
      <c r="E27" s="33">
        <v>78</v>
      </c>
      <c r="F27" s="33">
        <v>45</v>
      </c>
      <c r="G27" s="33">
        <v>6</v>
      </c>
      <c r="H27" s="33">
        <v>9</v>
      </c>
      <c r="I27" s="33">
        <v>13</v>
      </c>
      <c r="J27" s="33">
        <v>0</v>
      </c>
      <c r="K27" s="33">
        <v>5</v>
      </c>
    </row>
    <row r="28" spans="1:11" ht="12.75">
      <c r="A28" s="1" t="s">
        <v>25</v>
      </c>
      <c r="B28" s="22">
        <f t="shared" si="5"/>
        <v>229</v>
      </c>
      <c r="C28" s="33">
        <f t="shared" si="4"/>
        <v>152</v>
      </c>
      <c r="D28" s="33">
        <f t="shared" si="3"/>
        <v>71</v>
      </c>
      <c r="E28" s="33">
        <v>124</v>
      </c>
      <c r="F28" s="33">
        <v>58</v>
      </c>
      <c r="G28" s="33">
        <v>13</v>
      </c>
      <c r="H28" s="33">
        <v>8</v>
      </c>
      <c r="I28" s="33">
        <v>20</v>
      </c>
      <c r="J28" s="33">
        <v>0</v>
      </c>
      <c r="K28" s="33">
        <v>6</v>
      </c>
    </row>
    <row r="29" spans="1:11" ht="12.75">
      <c r="A29" s="1" t="s">
        <v>26</v>
      </c>
      <c r="B29" s="22">
        <f t="shared" si="5"/>
        <v>119</v>
      </c>
      <c r="C29" s="33">
        <f t="shared" si="4"/>
        <v>87</v>
      </c>
      <c r="D29" s="33">
        <f t="shared" si="3"/>
        <v>24</v>
      </c>
      <c r="E29" s="33">
        <v>73</v>
      </c>
      <c r="F29" s="33">
        <v>19</v>
      </c>
      <c r="G29" s="33">
        <v>5</v>
      </c>
      <c r="H29" s="33">
        <v>7</v>
      </c>
      <c r="I29" s="33">
        <v>7</v>
      </c>
      <c r="J29" s="33">
        <v>1</v>
      </c>
      <c r="K29" s="33">
        <v>7</v>
      </c>
    </row>
    <row r="30" spans="1:11" ht="12.75">
      <c r="A30" s="1" t="s">
        <v>27</v>
      </c>
      <c r="B30" s="22">
        <f t="shared" si="5"/>
        <v>116</v>
      </c>
      <c r="C30" s="33">
        <f t="shared" si="4"/>
        <v>75</v>
      </c>
      <c r="D30" s="33">
        <f t="shared" si="3"/>
        <v>39</v>
      </c>
      <c r="E30" s="33">
        <v>64</v>
      </c>
      <c r="F30" s="33">
        <v>30</v>
      </c>
      <c r="G30" s="33">
        <v>9</v>
      </c>
      <c r="H30" s="33">
        <v>4</v>
      </c>
      <c r="I30" s="33">
        <v>7</v>
      </c>
      <c r="J30" s="33">
        <v>0</v>
      </c>
      <c r="K30" s="33">
        <v>2</v>
      </c>
    </row>
    <row r="31" spans="1:11" ht="12.75">
      <c r="A31" s="1" t="s">
        <v>28</v>
      </c>
      <c r="B31" s="22">
        <f t="shared" si="5"/>
        <v>153</v>
      </c>
      <c r="C31" s="33">
        <f t="shared" si="4"/>
        <v>114</v>
      </c>
      <c r="D31" s="33">
        <f t="shared" si="3"/>
        <v>31</v>
      </c>
      <c r="E31" s="33">
        <v>98</v>
      </c>
      <c r="F31" s="33">
        <v>24</v>
      </c>
      <c r="G31" s="33">
        <v>7</v>
      </c>
      <c r="H31" s="33">
        <v>6</v>
      </c>
      <c r="I31" s="33">
        <v>10</v>
      </c>
      <c r="J31" s="33">
        <v>0</v>
      </c>
      <c r="K31" s="33">
        <v>8</v>
      </c>
    </row>
    <row r="32" spans="1:11" ht="12.75">
      <c r="A32" s="1" t="s">
        <v>29</v>
      </c>
      <c r="B32" s="22">
        <f t="shared" si="5"/>
        <v>313</v>
      </c>
      <c r="C32" s="33">
        <f t="shared" si="4"/>
        <v>91</v>
      </c>
      <c r="D32" s="33">
        <f t="shared" si="3"/>
        <v>216</v>
      </c>
      <c r="E32" s="33">
        <v>61</v>
      </c>
      <c r="F32" s="33">
        <v>183</v>
      </c>
      <c r="G32" s="33">
        <v>33</v>
      </c>
      <c r="H32" s="33">
        <v>13</v>
      </c>
      <c r="I32" s="33">
        <v>17</v>
      </c>
      <c r="J32" s="33">
        <v>0</v>
      </c>
      <c r="K32" s="33">
        <v>6</v>
      </c>
    </row>
    <row r="33" spans="1:11" ht="12.75">
      <c r="A33" s="1" t="s">
        <v>30</v>
      </c>
      <c r="B33" s="22">
        <f t="shared" si="5"/>
        <v>466</v>
      </c>
      <c r="C33" s="33">
        <f t="shared" si="4"/>
        <v>127</v>
      </c>
      <c r="D33" s="33">
        <f t="shared" si="3"/>
        <v>316</v>
      </c>
      <c r="E33" s="33">
        <v>92</v>
      </c>
      <c r="F33" s="33">
        <v>269</v>
      </c>
      <c r="G33" s="33">
        <v>47</v>
      </c>
      <c r="H33" s="33">
        <v>10</v>
      </c>
      <c r="I33" s="33">
        <v>25</v>
      </c>
      <c r="J33" s="33">
        <v>3</v>
      </c>
      <c r="K33" s="33">
        <v>20</v>
      </c>
    </row>
    <row r="34" spans="1:11" ht="12.75">
      <c r="A34" s="1" t="s">
        <v>31</v>
      </c>
      <c r="B34" s="22">
        <f t="shared" si="5"/>
        <v>368</v>
      </c>
      <c r="C34" s="33">
        <f t="shared" si="4"/>
        <v>114</v>
      </c>
      <c r="D34" s="33">
        <f t="shared" si="3"/>
        <v>238</v>
      </c>
      <c r="E34" s="33">
        <v>90</v>
      </c>
      <c r="F34" s="33">
        <v>208</v>
      </c>
      <c r="G34" s="33">
        <v>30</v>
      </c>
      <c r="H34" s="33">
        <v>6</v>
      </c>
      <c r="I34" s="33">
        <v>18</v>
      </c>
      <c r="J34" s="33">
        <v>0</v>
      </c>
      <c r="K34" s="33">
        <v>16</v>
      </c>
    </row>
    <row r="35" spans="1:11" ht="12.75">
      <c r="A35" s="1" t="s">
        <v>32</v>
      </c>
      <c r="B35" s="22">
        <f t="shared" si="5"/>
        <v>229</v>
      </c>
      <c r="C35" s="33">
        <f t="shared" si="4"/>
        <v>104</v>
      </c>
      <c r="D35" s="33">
        <f t="shared" si="3"/>
        <v>117</v>
      </c>
      <c r="E35" s="33">
        <v>82</v>
      </c>
      <c r="F35" s="33">
        <v>98</v>
      </c>
      <c r="G35" s="33">
        <v>19</v>
      </c>
      <c r="H35" s="33">
        <v>9</v>
      </c>
      <c r="I35" s="33">
        <v>13</v>
      </c>
      <c r="J35" s="33">
        <v>0</v>
      </c>
      <c r="K35" s="33">
        <v>8</v>
      </c>
    </row>
    <row r="36" spans="1:11" ht="12.75">
      <c r="A36" s="1" t="s">
        <v>33</v>
      </c>
      <c r="B36" s="22">
        <f t="shared" si="5"/>
        <v>240</v>
      </c>
      <c r="C36" s="33">
        <f t="shared" si="4"/>
        <v>91</v>
      </c>
      <c r="D36" s="33">
        <f t="shared" si="3"/>
        <v>142</v>
      </c>
      <c r="E36" s="33">
        <v>72</v>
      </c>
      <c r="F36" s="33">
        <v>117</v>
      </c>
      <c r="G36" s="33">
        <v>25</v>
      </c>
      <c r="H36" s="33">
        <v>9</v>
      </c>
      <c r="I36" s="33">
        <v>10</v>
      </c>
      <c r="J36" s="33">
        <v>0</v>
      </c>
      <c r="K36" s="33">
        <v>7</v>
      </c>
    </row>
    <row r="37" spans="1:11" ht="12.75">
      <c r="A37" s="1" t="s">
        <v>34</v>
      </c>
      <c r="B37" s="22">
        <f t="shared" si="5"/>
        <v>400</v>
      </c>
      <c r="C37" s="33">
        <f t="shared" si="4"/>
        <v>144</v>
      </c>
      <c r="D37" s="33">
        <f t="shared" si="3"/>
        <v>250</v>
      </c>
      <c r="E37" s="33">
        <v>118</v>
      </c>
      <c r="F37" s="33">
        <v>216</v>
      </c>
      <c r="G37" s="33">
        <v>34</v>
      </c>
      <c r="H37" s="33">
        <v>13</v>
      </c>
      <c r="I37" s="33">
        <v>13</v>
      </c>
      <c r="J37" s="33">
        <v>0</v>
      </c>
      <c r="K37" s="33">
        <v>6</v>
      </c>
    </row>
    <row r="38" spans="1:11" ht="12.75">
      <c r="A38" s="1" t="s">
        <v>35</v>
      </c>
      <c r="B38" s="22">
        <f t="shared" si="5"/>
        <v>142</v>
      </c>
      <c r="C38" s="33">
        <f t="shared" si="4"/>
        <v>47</v>
      </c>
      <c r="D38" s="33">
        <f t="shared" si="3"/>
        <v>90</v>
      </c>
      <c r="E38" s="33">
        <v>40</v>
      </c>
      <c r="F38" s="33">
        <v>66</v>
      </c>
      <c r="G38" s="33">
        <v>24</v>
      </c>
      <c r="H38" s="33">
        <v>3</v>
      </c>
      <c r="I38" s="33">
        <v>4</v>
      </c>
      <c r="J38" s="33">
        <v>0</v>
      </c>
      <c r="K38" s="33">
        <v>5</v>
      </c>
    </row>
    <row r="39" spans="1:11" ht="12.75">
      <c r="A39" s="1" t="s">
        <v>36</v>
      </c>
      <c r="B39" s="22">
        <f t="shared" si="5"/>
        <v>64</v>
      </c>
      <c r="C39" s="33">
        <f t="shared" si="4"/>
        <v>21</v>
      </c>
      <c r="D39" s="33">
        <f t="shared" si="3"/>
        <v>42</v>
      </c>
      <c r="E39" s="33">
        <v>17</v>
      </c>
      <c r="F39" s="33">
        <v>31</v>
      </c>
      <c r="G39" s="33">
        <v>11</v>
      </c>
      <c r="H39" s="33">
        <v>1</v>
      </c>
      <c r="I39" s="33">
        <v>3</v>
      </c>
      <c r="J39" s="33">
        <v>0</v>
      </c>
      <c r="K39" s="33">
        <v>1</v>
      </c>
    </row>
    <row r="40" spans="1:11" ht="12.75">
      <c r="A40" s="1" t="s">
        <v>37</v>
      </c>
      <c r="B40" s="22">
        <f t="shared" si="5"/>
        <v>266</v>
      </c>
      <c r="C40" s="33">
        <f t="shared" si="4"/>
        <v>82</v>
      </c>
      <c r="D40" s="33">
        <f t="shared" si="3"/>
        <v>176</v>
      </c>
      <c r="E40" s="33">
        <v>69</v>
      </c>
      <c r="F40" s="33">
        <v>153</v>
      </c>
      <c r="G40" s="33">
        <v>23</v>
      </c>
      <c r="H40" s="33">
        <v>6</v>
      </c>
      <c r="I40" s="33">
        <v>7</v>
      </c>
      <c r="J40" s="33">
        <v>1</v>
      </c>
      <c r="K40" s="33">
        <v>7</v>
      </c>
    </row>
    <row r="41" spans="1:11" ht="12.75">
      <c r="A41" s="1" t="s">
        <v>38</v>
      </c>
      <c r="B41" s="22">
        <f t="shared" si="5"/>
        <v>207</v>
      </c>
      <c r="C41" s="33">
        <f t="shared" si="4"/>
        <v>78</v>
      </c>
      <c r="D41" s="33">
        <f t="shared" si="3"/>
        <v>122</v>
      </c>
      <c r="E41" s="33">
        <v>49</v>
      </c>
      <c r="F41" s="33">
        <v>104</v>
      </c>
      <c r="G41" s="33">
        <v>18</v>
      </c>
      <c r="H41" s="33">
        <v>15</v>
      </c>
      <c r="I41" s="33">
        <v>14</v>
      </c>
      <c r="J41" s="33">
        <v>0</v>
      </c>
      <c r="K41" s="33">
        <v>7</v>
      </c>
    </row>
    <row r="42" spans="1:11" ht="12.75">
      <c r="A42" s="1" t="s">
        <v>39</v>
      </c>
      <c r="B42" s="22">
        <f t="shared" si="5"/>
        <v>160</v>
      </c>
      <c r="C42" s="33">
        <f t="shared" si="4"/>
        <v>43</v>
      </c>
      <c r="D42" s="33">
        <f t="shared" si="3"/>
        <v>109</v>
      </c>
      <c r="E42" s="33">
        <v>34</v>
      </c>
      <c r="F42" s="33">
        <v>89</v>
      </c>
      <c r="G42" s="33">
        <v>20</v>
      </c>
      <c r="H42" s="33">
        <v>4</v>
      </c>
      <c r="I42" s="33">
        <v>5</v>
      </c>
      <c r="J42" s="33">
        <v>0</v>
      </c>
      <c r="K42" s="33">
        <v>8</v>
      </c>
    </row>
    <row r="43" spans="1:11" ht="12.75">
      <c r="A43" s="1" t="s">
        <v>40</v>
      </c>
      <c r="B43" s="22">
        <f t="shared" si="5"/>
        <v>17</v>
      </c>
      <c r="C43" s="33">
        <f t="shared" si="4"/>
        <v>4</v>
      </c>
      <c r="D43" s="33">
        <f t="shared" si="3"/>
        <v>13</v>
      </c>
      <c r="E43" s="33">
        <v>2</v>
      </c>
      <c r="F43" s="33">
        <v>9</v>
      </c>
      <c r="G43" s="33">
        <v>4</v>
      </c>
      <c r="H43" s="33">
        <v>1</v>
      </c>
      <c r="I43" s="33">
        <v>1</v>
      </c>
      <c r="J43" s="33">
        <v>0</v>
      </c>
      <c r="K43" s="33">
        <v>0</v>
      </c>
    </row>
    <row r="44" spans="1:11" ht="12.75">
      <c r="A44" s="1" t="s">
        <v>41</v>
      </c>
      <c r="B44" s="22">
        <f t="shared" si="5"/>
        <v>348</v>
      </c>
      <c r="C44" s="33">
        <f t="shared" si="4"/>
        <v>105</v>
      </c>
      <c r="D44" s="33">
        <f t="shared" si="3"/>
        <v>235</v>
      </c>
      <c r="E44" s="33">
        <v>84</v>
      </c>
      <c r="F44" s="33">
        <v>196</v>
      </c>
      <c r="G44" s="33">
        <v>39</v>
      </c>
      <c r="H44" s="33">
        <v>12</v>
      </c>
      <c r="I44" s="33">
        <v>9</v>
      </c>
      <c r="J44" s="33">
        <v>0</v>
      </c>
      <c r="K44" s="33">
        <v>8</v>
      </c>
    </row>
    <row r="45" spans="1:11" ht="12.75">
      <c r="A45" s="1" t="s">
        <v>42</v>
      </c>
      <c r="B45" s="22">
        <f t="shared" si="5"/>
        <v>331</v>
      </c>
      <c r="C45" s="33">
        <f t="shared" si="4"/>
        <v>130</v>
      </c>
      <c r="D45" s="33">
        <f t="shared" si="3"/>
        <v>192</v>
      </c>
      <c r="E45" s="33">
        <v>103</v>
      </c>
      <c r="F45" s="33">
        <v>167</v>
      </c>
      <c r="G45" s="33">
        <v>25</v>
      </c>
      <c r="H45" s="33">
        <v>13</v>
      </c>
      <c r="I45" s="33">
        <v>14</v>
      </c>
      <c r="J45" s="33">
        <v>1</v>
      </c>
      <c r="K45" s="33">
        <v>8</v>
      </c>
    </row>
    <row r="46" spans="1:11" ht="12.75">
      <c r="A46" s="1" t="s">
        <v>43</v>
      </c>
      <c r="B46" s="22">
        <f t="shared" si="5"/>
        <v>116</v>
      </c>
      <c r="C46" s="33">
        <f t="shared" si="4"/>
        <v>30</v>
      </c>
      <c r="D46" s="33">
        <f t="shared" si="3"/>
        <v>80</v>
      </c>
      <c r="E46" s="33">
        <v>26</v>
      </c>
      <c r="F46" s="33">
        <v>76</v>
      </c>
      <c r="G46" s="33">
        <v>4</v>
      </c>
      <c r="H46" s="33">
        <v>4</v>
      </c>
      <c r="I46" s="33">
        <v>0</v>
      </c>
      <c r="J46" s="33">
        <v>0</v>
      </c>
      <c r="K46" s="33">
        <v>6</v>
      </c>
    </row>
    <row r="47" spans="1:11" ht="12.75">
      <c r="A47" s="1" t="s">
        <v>44</v>
      </c>
      <c r="B47" s="22">
        <f t="shared" si="5"/>
        <v>654</v>
      </c>
      <c r="C47" s="33">
        <f t="shared" si="4"/>
        <v>191</v>
      </c>
      <c r="D47" s="33">
        <f t="shared" si="3"/>
        <v>440</v>
      </c>
      <c r="E47" s="33">
        <v>127</v>
      </c>
      <c r="F47" s="33">
        <v>364</v>
      </c>
      <c r="G47" s="33">
        <v>76</v>
      </c>
      <c r="H47" s="33">
        <v>29</v>
      </c>
      <c r="I47" s="33">
        <v>35</v>
      </c>
      <c r="J47" s="33">
        <v>0</v>
      </c>
      <c r="K47" s="33">
        <v>23</v>
      </c>
    </row>
    <row r="48" spans="1:11" ht="12.75">
      <c r="A48" s="1" t="s">
        <v>45</v>
      </c>
      <c r="B48" s="22">
        <f t="shared" si="5"/>
        <v>295</v>
      </c>
      <c r="C48" s="33">
        <f t="shared" si="4"/>
        <v>164</v>
      </c>
      <c r="D48" s="33">
        <f t="shared" si="3"/>
        <v>109</v>
      </c>
      <c r="E48" s="33">
        <v>130</v>
      </c>
      <c r="F48" s="33">
        <v>90</v>
      </c>
      <c r="G48" s="33">
        <v>19</v>
      </c>
      <c r="H48" s="33">
        <v>14</v>
      </c>
      <c r="I48" s="33">
        <v>20</v>
      </c>
      <c r="J48" s="33">
        <v>1</v>
      </c>
      <c r="K48" s="33">
        <v>21</v>
      </c>
    </row>
    <row r="49" spans="1:11" ht="12.75">
      <c r="A49" s="1" t="s">
        <v>46</v>
      </c>
      <c r="B49" s="22">
        <f t="shared" si="5"/>
        <v>172</v>
      </c>
      <c r="C49" s="33">
        <f t="shared" si="4"/>
        <v>87</v>
      </c>
      <c r="D49" s="33">
        <f t="shared" si="3"/>
        <v>78</v>
      </c>
      <c r="E49" s="33">
        <v>66</v>
      </c>
      <c r="F49" s="33">
        <v>61</v>
      </c>
      <c r="G49" s="33">
        <v>17</v>
      </c>
      <c r="H49" s="33">
        <v>11</v>
      </c>
      <c r="I49" s="33">
        <v>10</v>
      </c>
      <c r="J49" s="33">
        <v>0</v>
      </c>
      <c r="K49" s="33">
        <v>7</v>
      </c>
    </row>
    <row r="50" spans="1:11" ht="12.75">
      <c r="A50" s="1" t="s">
        <v>47</v>
      </c>
      <c r="B50" s="22">
        <f t="shared" si="5"/>
        <v>215</v>
      </c>
      <c r="C50" s="33">
        <f t="shared" si="4"/>
        <v>115</v>
      </c>
      <c r="D50" s="33">
        <f t="shared" si="3"/>
        <v>85</v>
      </c>
      <c r="E50" s="33">
        <v>79</v>
      </c>
      <c r="F50" s="33">
        <v>64</v>
      </c>
      <c r="G50" s="33">
        <v>21</v>
      </c>
      <c r="H50" s="33">
        <v>20</v>
      </c>
      <c r="I50" s="33">
        <v>16</v>
      </c>
      <c r="J50" s="33">
        <v>0</v>
      </c>
      <c r="K50" s="33">
        <v>15</v>
      </c>
    </row>
    <row r="51" spans="1:11" ht="12.75">
      <c r="A51" s="1" t="s">
        <v>48</v>
      </c>
      <c r="B51" s="22">
        <f t="shared" si="5"/>
        <v>369</v>
      </c>
      <c r="C51" s="33">
        <f t="shared" si="4"/>
        <v>192</v>
      </c>
      <c r="D51" s="33">
        <f t="shared" si="3"/>
        <v>159</v>
      </c>
      <c r="E51" s="33">
        <v>147</v>
      </c>
      <c r="F51" s="33">
        <v>120</v>
      </c>
      <c r="G51" s="33">
        <v>39</v>
      </c>
      <c r="H51" s="33">
        <v>21</v>
      </c>
      <c r="I51" s="33">
        <v>24</v>
      </c>
      <c r="J51" s="33">
        <v>1</v>
      </c>
      <c r="K51" s="33">
        <v>17</v>
      </c>
    </row>
    <row r="52" spans="1:11" ht="12.75">
      <c r="A52" s="1" t="s">
        <v>49</v>
      </c>
      <c r="B52" s="22">
        <f t="shared" si="5"/>
        <v>228</v>
      </c>
      <c r="C52" s="33">
        <f t="shared" si="4"/>
        <v>108</v>
      </c>
      <c r="D52" s="33">
        <f t="shared" si="3"/>
        <v>104</v>
      </c>
      <c r="E52" s="33">
        <v>81</v>
      </c>
      <c r="F52" s="33">
        <v>80</v>
      </c>
      <c r="G52" s="33">
        <v>24</v>
      </c>
      <c r="H52" s="33">
        <v>12</v>
      </c>
      <c r="I52" s="33">
        <v>15</v>
      </c>
      <c r="J52" s="33">
        <v>0</v>
      </c>
      <c r="K52" s="33">
        <v>16</v>
      </c>
    </row>
    <row r="53" spans="1:11" ht="12.75">
      <c r="A53" s="1" t="s">
        <v>50</v>
      </c>
      <c r="B53" s="22">
        <f t="shared" si="5"/>
        <v>212</v>
      </c>
      <c r="C53" s="33">
        <f t="shared" si="4"/>
        <v>95</v>
      </c>
      <c r="D53" s="33">
        <f t="shared" si="3"/>
        <v>87</v>
      </c>
      <c r="E53" s="33">
        <v>69</v>
      </c>
      <c r="F53" s="33">
        <v>72</v>
      </c>
      <c r="G53" s="33">
        <v>15</v>
      </c>
      <c r="H53" s="33">
        <v>14</v>
      </c>
      <c r="I53" s="33">
        <v>12</v>
      </c>
      <c r="J53" s="33">
        <v>0</v>
      </c>
      <c r="K53" s="33">
        <v>30</v>
      </c>
    </row>
    <row r="54" spans="1:11" ht="12.75">
      <c r="A54" s="1" t="s">
        <v>51</v>
      </c>
      <c r="B54" s="22">
        <f t="shared" si="5"/>
        <v>215</v>
      </c>
      <c r="C54" s="33">
        <f t="shared" si="4"/>
        <v>71</v>
      </c>
      <c r="D54" s="33">
        <f t="shared" si="3"/>
        <v>136</v>
      </c>
      <c r="E54" s="33">
        <v>59</v>
      </c>
      <c r="F54" s="33">
        <v>113</v>
      </c>
      <c r="G54" s="33">
        <v>23</v>
      </c>
      <c r="H54" s="33">
        <v>4</v>
      </c>
      <c r="I54" s="33">
        <v>8</v>
      </c>
      <c r="J54" s="33">
        <v>0</v>
      </c>
      <c r="K54" s="33">
        <v>8</v>
      </c>
    </row>
    <row r="55" spans="1:11" ht="12.75">
      <c r="A55" s="1" t="s">
        <v>52</v>
      </c>
      <c r="B55" s="22">
        <f t="shared" si="5"/>
        <v>224</v>
      </c>
      <c r="C55" s="33">
        <f t="shared" si="4"/>
        <v>72</v>
      </c>
      <c r="D55" s="33">
        <f t="shared" si="3"/>
        <v>152</v>
      </c>
      <c r="E55" s="33">
        <v>58</v>
      </c>
      <c r="F55" s="33">
        <v>132</v>
      </c>
      <c r="G55" s="33">
        <v>20</v>
      </c>
      <c r="H55" s="33">
        <v>7</v>
      </c>
      <c r="I55" s="33">
        <v>7</v>
      </c>
      <c r="J55" s="33">
        <v>0</v>
      </c>
      <c r="K55" s="33">
        <v>0</v>
      </c>
    </row>
    <row r="56" spans="1:11" ht="12.75">
      <c r="A56" s="1" t="s">
        <v>53</v>
      </c>
      <c r="B56" s="22">
        <f t="shared" si="5"/>
        <v>126</v>
      </c>
      <c r="C56" s="33">
        <f t="shared" si="4"/>
        <v>53</v>
      </c>
      <c r="D56" s="33">
        <f t="shared" si="3"/>
        <v>73</v>
      </c>
      <c r="E56" s="33">
        <v>48</v>
      </c>
      <c r="F56" s="33">
        <v>62</v>
      </c>
      <c r="G56" s="33">
        <v>11</v>
      </c>
      <c r="H56" s="33">
        <v>3</v>
      </c>
      <c r="I56" s="33">
        <v>2</v>
      </c>
      <c r="J56" s="33">
        <v>0</v>
      </c>
      <c r="K56" s="33">
        <v>0</v>
      </c>
    </row>
    <row r="57" spans="1:11" ht="12.75">
      <c r="A57" s="1" t="s">
        <v>54</v>
      </c>
      <c r="B57" s="22">
        <f t="shared" si="5"/>
        <v>239</v>
      </c>
      <c r="C57" s="33">
        <f t="shared" si="4"/>
        <v>113</v>
      </c>
      <c r="D57" s="33">
        <f t="shared" si="3"/>
        <v>118</v>
      </c>
      <c r="E57" s="33">
        <v>99</v>
      </c>
      <c r="F57" s="33">
        <v>96</v>
      </c>
      <c r="G57" s="33">
        <v>22</v>
      </c>
      <c r="H57" s="33">
        <v>6</v>
      </c>
      <c r="I57" s="33">
        <v>8</v>
      </c>
      <c r="J57" s="33">
        <v>0</v>
      </c>
      <c r="K57" s="33">
        <v>8</v>
      </c>
    </row>
    <row r="58" spans="1:11" ht="12.75">
      <c r="A58" s="1" t="s">
        <v>55</v>
      </c>
      <c r="B58" s="22">
        <f t="shared" si="5"/>
        <v>368</v>
      </c>
      <c r="C58" s="33">
        <f t="shared" si="4"/>
        <v>133</v>
      </c>
      <c r="D58" s="33">
        <f t="shared" si="3"/>
        <v>222</v>
      </c>
      <c r="E58" s="33">
        <v>115</v>
      </c>
      <c r="F58" s="33">
        <v>196</v>
      </c>
      <c r="G58" s="33">
        <v>26</v>
      </c>
      <c r="H58" s="33">
        <v>9</v>
      </c>
      <c r="I58" s="33">
        <v>9</v>
      </c>
      <c r="J58" s="33">
        <v>0</v>
      </c>
      <c r="K58" s="33">
        <v>13</v>
      </c>
    </row>
    <row r="59" spans="1:11" ht="12.75">
      <c r="A59" s="1" t="s">
        <v>56</v>
      </c>
      <c r="B59" s="22">
        <f t="shared" si="5"/>
        <v>66</v>
      </c>
      <c r="C59" s="33">
        <f t="shared" si="4"/>
        <v>36</v>
      </c>
      <c r="D59" s="33">
        <f t="shared" si="3"/>
        <v>27</v>
      </c>
      <c r="E59" s="33">
        <v>31</v>
      </c>
      <c r="F59" s="33">
        <v>25</v>
      </c>
      <c r="G59" s="33">
        <v>2</v>
      </c>
      <c r="H59" s="33">
        <v>2</v>
      </c>
      <c r="I59" s="33">
        <v>3</v>
      </c>
      <c r="J59" s="33">
        <v>0</v>
      </c>
      <c r="K59" s="33">
        <v>3</v>
      </c>
    </row>
    <row r="60" spans="1:11" ht="12.75">
      <c r="A60" s="1" t="s">
        <v>57</v>
      </c>
      <c r="B60" s="22">
        <f t="shared" si="5"/>
        <v>278</v>
      </c>
      <c r="C60" s="33">
        <f t="shared" si="4"/>
        <v>144</v>
      </c>
      <c r="D60" s="33">
        <f t="shared" si="3"/>
        <v>126</v>
      </c>
      <c r="E60" s="33">
        <v>124</v>
      </c>
      <c r="F60" s="33">
        <v>103</v>
      </c>
      <c r="G60" s="33">
        <v>23</v>
      </c>
      <c r="H60" s="33">
        <v>10</v>
      </c>
      <c r="I60" s="33">
        <v>10</v>
      </c>
      <c r="J60" s="33">
        <v>0</v>
      </c>
      <c r="K60" s="33">
        <v>8</v>
      </c>
    </row>
    <row r="61" spans="1:11" ht="12.75">
      <c r="A61" s="1" t="s">
        <v>58</v>
      </c>
      <c r="B61" s="22">
        <f t="shared" si="5"/>
        <v>397</v>
      </c>
      <c r="C61" s="33">
        <f t="shared" si="4"/>
        <v>181</v>
      </c>
      <c r="D61" s="33">
        <f t="shared" si="3"/>
        <v>210</v>
      </c>
      <c r="E61" s="33">
        <v>143</v>
      </c>
      <c r="F61" s="33">
        <v>182</v>
      </c>
      <c r="G61" s="33">
        <v>28</v>
      </c>
      <c r="H61" s="33">
        <v>16</v>
      </c>
      <c r="I61" s="33">
        <v>22</v>
      </c>
      <c r="J61" s="33">
        <v>0</v>
      </c>
      <c r="K61" s="33">
        <v>6</v>
      </c>
    </row>
    <row r="62" spans="1:11" ht="12.75">
      <c r="A62" s="1" t="s">
        <v>59</v>
      </c>
      <c r="B62" s="22">
        <f t="shared" si="5"/>
        <v>210</v>
      </c>
      <c r="C62" s="33">
        <f t="shared" si="4"/>
        <v>103</v>
      </c>
      <c r="D62" s="33">
        <f t="shared" si="3"/>
        <v>95</v>
      </c>
      <c r="E62" s="33">
        <v>85</v>
      </c>
      <c r="F62" s="33">
        <v>73</v>
      </c>
      <c r="G62" s="33">
        <v>22</v>
      </c>
      <c r="H62" s="33">
        <v>8</v>
      </c>
      <c r="I62" s="33">
        <v>10</v>
      </c>
      <c r="J62" s="33">
        <v>1</v>
      </c>
      <c r="K62" s="33">
        <v>11</v>
      </c>
    </row>
    <row r="63" spans="1:11" ht="12.75">
      <c r="A63" s="1" t="s">
        <v>60</v>
      </c>
      <c r="B63" s="22">
        <f t="shared" si="5"/>
        <v>161</v>
      </c>
      <c r="C63" s="33">
        <f t="shared" si="4"/>
        <v>99</v>
      </c>
      <c r="D63" s="33">
        <f t="shared" si="3"/>
        <v>54</v>
      </c>
      <c r="E63" s="33">
        <v>82</v>
      </c>
      <c r="F63" s="33">
        <v>44</v>
      </c>
      <c r="G63" s="33">
        <v>10</v>
      </c>
      <c r="H63" s="33">
        <v>7</v>
      </c>
      <c r="I63" s="33">
        <v>10</v>
      </c>
      <c r="J63" s="33">
        <v>0</v>
      </c>
      <c r="K63" s="33">
        <v>8</v>
      </c>
    </row>
    <row r="64" spans="1:11" ht="12.75">
      <c r="A64" s="1" t="s">
        <v>61</v>
      </c>
      <c r="B64" s="22">
        <f t="shared" si="5"/>
        <v>101</v>
      </c>
      <c r="C64" s="33">
        <f t="shared" si="4"/>
        <v>53</v>
      </c>
      <c r="D64" s="33">
        <f t="shared" si="3"/>
        <v>46</v>
      </c>
      <c r="E64" s="33">
        <v>45</v>
      </c>
      <c r="F64" s="33">
        <v>34</v>
      </c>
      <c r="G64" s="33">
        <v>12</v>
      </c>
      <c r="H64" s="33">
        <v>3</v>
      </c>
      <c r="I64" s="33">
        <v>5</v>
      </c>
      <c r="J64" s="33">
        <v>0</v>
      </c>
      <c r="K64" s="33">
        <v>2</v>
      </c>
    </row>
    <row r="65" spans="1:11" ht="12.75">
      <c r="A65" s="1" t="s">
        <v>62</v>
      </c>
      <c r="B65" s="22">
        <f t="shared" si="5"/>
        <v>16</v>
      </c>
      <c r="C65" s="33">
        <f t="shared" si="4"/>
        <v>9</v>
      </c>
      <c r="D65" s="33">
        <f t="shared" si="3"/>
        <v>6</v>
      </c>
      <c r="E65" s="33">
        <v>6</v>
      </c>
      <c r="F65" s="33">
        <v>4</v>
      </c>
      <c r="G65" s="33">
        <v>2</v>
      </c>
      <c r="H65" s="33">
        <v>2</v>
      </c>
      <c r="I65" s="33">
        <v>1</v>
      </c>
      <c r="J65" s="33">
        <v>0</v>
      </c>
      <c r="K65" s="33">
        <v>1</v>
      </c>
    </row>
    <row r="66" spans="1:11" ht="12.75">
      <c r="A66" s="1" t="s">
        <v>63</v>
      </c>
      <c r="B66" s="22">
        <f t="shared" si="5"/>
        <v>379</v>
      </c>
      <c r="C66" s="33">
        <f t="shared" si="4"/>
        <v>164</v>
      </c>
      <c r="D66" s="33">
        <f t="shared" si="3"/>
        <v>207</v>
      </c>
      <c r="E66" s="33">
        <v>143</v>
      </c>
      <c r="F66" s="33">
        <v>174</v>
      </c>
      <c r="G66" s="33">
        <v>33</v>
      </c>
      <c r="H66" s="33">
        <v>8</v>
      </c>
      <c r="I66" s="33">
        <v>13</v>
      </c>
      <c r="J66" s="33">
        <v>0</v>
      </c>
      <c r="K66" s="33">
        <v>8</v>
      </c>
    </row>
    <row r="67" spans="1:11" ht="12.75">
      <c r="A67" s="1" t="s">
        <v>64</v>
      </c>
      <c r="B67" s="22">
        <f t="shared" si="5"/>
        <v>347</v>
      </c>
      <c r="C67" s="33">
        <f t="shared" si="4"/>
        <v>142</v>
      </c>
      <c r="D67" s="33">
        <f t="shared" si="3"/>
        <v>194</v>
      </c>
      <c r="E67" s="33">
        <v>118</v>
      </c>
      <c r="F67" s="33">
        <v>171</v>
      </c>
      <c r="G67" s="33">
        <v>23</v>
      </c>
      <c r="H67" s="33">
        <v>10</v>
      </c>
      <c r="I67" s="33">
        <v>14</v>
      </c>
      <c r="J67" s="33">
        <v>0</v>
      </c>
      <c r="K67" s="33">
        <v>11</v>
      </c>
    </row>
    <row r="68" spans="1:11" ht="12.75">
      <c r="A68" s="1" t="s">
        <v>65</v>
      </c>
      <c r="B68" s="22">
        <f t="shared" si="5"/>
        <v>361</v>
      </c>
      <c r="C68" s="33">
        <f t="shared" si="4"/>
        <v>155</v>
      </c>
      <c r="D68" s="33">
        <f t="shared" si="3"/>
        <v>197</v>
      </c>
      <c r="E68" s="33">
        <v>131</v>
      </c>
      <c r="F68" s="33">
        <v>163</v>
      </c>
      <c r="G68" s="33">
        <v>34</v>
      </c>
      <c r="H68" s="33">
        <v>12</v>
      </c>
      <c r="I68" s="33">
        <v>12</v>
      </c>
      <c r="J68" s="33">
        <v>0</v>
      </c>
      <c r="K68" s="33">
        <v>9</v>
      </c>
    </row>
    <row r="69" spans="1:11" ht="12.75">
      <c r="A69" s="1" t="s">
        <v>66</v>
      </c>
      <c r="B69" s="22">
        <f t="shared" si="5"/>
        <v>182</v>
      </c>
      <c r="C69" s="33">
        <f t="shared" si="4"/>
        <v>80</v>
      </c>
      <c r="D69" s="33">
        <f t="shared" si="3"/>
        <v>94</v>
      </c>
      <c r="E69" s="33">
        <v>67</v>
      </c>
      <c r="F69" s="33">
        <v>77</v>
      </c>
      <c r="G69" s="33">
        <v>17</v>
      </c>
      <c r="H69" s="33">
        <v>4</v>
      </c>
      <c r="I69" s="33">
        <v>9</v>
      </c>
      <c r="J69" s="33">
        <v>2</v>
      </c>
      <c r="K69" s="33">
        <v>6</v>
      </c>
    </row>
    <row r="70" spans="1:11" ht="12.75">
      <c r="A70" s="1" t="s">
        <v>67</v>
      </c>
      <c r="B70" s="22">
        <f t="shared" si="5"/>
        <v>278</v>
      </c>
      <c r="C70" s="33">
        <f t="shared" si="4"/>
        <v>131</v>
      </c>
      <c r="D70" s="33">
        <f t="shared" si="3"/>
        <v>141</v>
      </c>
      <c r="E70" s="33">
        <v>106</v>
      </c>
      <c r="F70" s="33">
        <v>116</v>
      </c>
      <c r="G70" s="33">
        <v>25</v>
      </c>
      <c r="H70" s="33">
        <v>17</v>
      </c>
      <c r="I70" s="33">
        <v>8</v>
      </c>
      <c r="J70" s="33">
        <v>0</v>
      </c>
      <c r="K70" s="33">
        <v>6</v>
      </c>
    </row>
    <row r="71" spans="1:11" ht="12.75">
      <c r="A71" s="1" t="s">
        <v>68</v>
      </c>
      <c r="B71" s="22">
        <f t="shared" si="5"/>
        <v>317</v>
      </c>
      <c r="C71" s="33">
        <f t="shared" si="4"/>
        <v>140</v>
      </c>
      <c r="D71" s="33">
        <f t="shared" si="3"/>
        <v>172</v>
      </c>
      <c r="E71" s="33">
        <v>124</v>
      </c>
      <c r="F71" s="33">
        <v>144</v>
      </c>
      <c r="G71" s="33">
        <v>28</v>
      </c>
      <c r="H71" s="33">
        <v>4</v>
      </c>
      <c r="I71" s="33">
        <v>12</v>
      </c>
      <c r="J71" s="33">
        <v>0</v>
      </c>
      <c r="K71" s="33">
        <v>5</v>
      </c>
    </row>
    <row r="72" spans="1:11" ht="12.75">
      <c r="A72" s="1" t="s">
        <v>69</v>
      </c>
      <c r="B72" s="22">
        <f t="shared" si="5"/>
        <v>236</v>
      </c>
      <c r="C72" s="33">
        <f t="shared" si="4"/>
        <v>102</v>
      </c>
      <c r="D72" s="33">
        <f t="shared" si="3"/>
        <v>126</v>
      </c>
      <c r="E72" s="33">
        <v>84</v>
      </c>
      <c r="F72" s="33">
        <v>104</v>
      </c>
      <c r="G72" s="33">
        <v>22</v>
      </c>
      <c r="H72" s="33">
        <v>8</v>
      </c>
      <c r="I72" s="33">
        <v>10</v>
      </c>
      <c r="J72" s="33">
        <v>0</v>
      </c>
      <c r="K72" s="33">
        <v>8</v>
      </c>
    </row>
    <row r="73" spans="1:11" ht="12.75">
      <c r="A73" s="1" t="s">
        <v>70</v>
      </c>
      <c r="B73" s="22">
        <f t="shared" si="5"/>
        <v>138</v>
      </c>
      <c r="C73" s="33">
        <f t="shared" si="4"/>
        <v>60</v>
      </c>
      <c r="D73" s="33">
        <f aca="true" t="shared" si="6" ref="D73:D102">SUM(F73,G73)</f>
        <v>75</v>
      </c>
      <c r="E73" s="33">
        <v>48</v>
      </c>
      <c r="F73" s="33">
        <v>61</v>
      </c>
      <c r="G73" s="33">
        <v>14</v>
      </c>
      <c r="H73" s="33">
        <v>4</v>
      </c>
      <c r="I73" s="33">
        <v>8</v>
      </c>
      <c r="J73" s="33">
        <v>0</v>
      </c>
      <c r="K73" s="33">
        <v>3</v>
      </c>
    </row>
    <row r="74" spans="1:11" ht="12.75">
      <c r="A74" s="1" t="s">
        <v>71</v>
      </c>
      <c r="B74" s="22">
        <f t="shared" si="5"/>
        <v>255</v>
      </c>
      <c r="C74" s="33">
        <f t="shared" si="4"/>
        <v>115</v>
      </c>
      <c r="D74" s="33">
        <f t="shared" si="6"/>
        <v>131</v>
      </c>
      <c r="E74" s="33">
        <v>99</v>
      </c>
      <c r="F74" s="33">
        <v>115</v>
      </c>
      <c r="G74" s="33">
        <v>16</v>
      </c>
      <c r="H74" s="33">
        <v>9</v>
      </c>
      <c r="I74" s="33">
        <v>7</v>
      </c>
      <c r="J74" s="33">
        <v>1</v>
      </c>
      <c r="K74" s="33">
        <v>8</v>
      </c>
    </row>
    <row r="75" spans="1:11" ht="12.75">
      <c r="A75" s="1" t="s">
        <v>72</v>
      </c>
      <c r="B75" s="22">
        <f t="shared" si="5"/>
        <v>419</v>
      </c>
      <c r="C75" s="33">
        <f t="shared" si="4"/>
        <v>147</v>
      </c>
      <c r="D75" s="33">
        <f t="shared" si="6"/>
        <v>253</v>
      </c>
      <c r="E75" s="33">
        <v>118</v>
      </c>
      <c r="F75" s="33">
        <v>213</v>
      </c>
      <c r="G75" s="33">
        <v>40</v>
      </c>
      <c r="H75" s="33">
        <v>13</v>
      </c>
      <c r="I75" s="33">
        <v>16</v>
      </c>
      <c r="J75" s="33">
        <v>0</v>
      </c>
      <c r="K75" s="33">
        <v>19</v>
      </c>
    </row>
    <row r="76" spans="1:11" ht="12.75">
      <c r="A76" s="1" t="s">
        <v>73</v>
      </c>
      <c r="B76" s="22">
        <f t="shared" si="5"/>
        <v>280</v>
      </c>
      <c r="C76" s="33">
        <f t="shared" si="4"/>
        <v>72</v>
      </c>
      <c r="D76" s="33">
        <f t="shared" si="6"/>
        <v>194</v>
      </c>
      <c r="E76" s="33">
        <v>58</v>
      </c>
      <c r="F76" s="33">
        <v>173</v>
      </c>
      <c r="G76" s="33">
        <v>21</v>
      </c>
      <c r="H76" s="33">
        <v>3</v>
      </c>
      <c r="I76" s="33">
        <v>11</v>
      </c>
      <c r="J76" s="33">
        <v>0</v>
      </c>
      <c r="K76" s="33">
        <v>14</v>
      </c>
    </row>
    <row r="77" spans="1:11" ht="12.75">
      <c r="A77" s="1" t="s">
        <v>74</v>
      </c>
      <c r="B77" s="22">
        <f t="shared" si="5"/>
        <v>296</v>
      </c>
      <c r="C77" s="33">
        <f t="shared" si="4"/>
        <v>102</v>
      </c>
      <c r="D77" s="33">
        <f t="shared" si="6"/>
        <v>192</v>
      </c>
      <c r="E77" s="33">
        <v>89</v>
      </c>
      <c r="F77" s="33">
        <v>177</v>
      </c>
      <c r="G77" s="33">
        <v>15</v>
      </c>
      <c r="H77" s="33">
        <v>3</v>
      </c>
      <c r="I77" s="33">
        <v>10</v>
      </c>
      <c r="J77" s="33">
        <v>0</v>
      </c>
      <c r="K77" s="33">
        <v>2</v>
      </c>
    </row>
    <row r="78" spans="1:11" ht="12.75">
      <c r="A78" s="1" t="s">
        <v>75</v>
      </c>
      <c r="B78" s="22">
        <f t="shared" si="5"/>
        <v>269</v>
      </c>
      <c r="C78" s="33">
        <f t="shared" si="4"/>
        <v>85</v>
      </c>
      <c r="D78" s="33">
        <f t="shared" si="6"/>
        <v>177</v>
      </c>
      <c r="E78" s="33">
        <v>72</v>
      </c>
      <c r="F78" s="33">
        <v>145</v>
      </c>
      <c r="G78" s="33">
        <v>32</v>
      </c>
      <c r="H78" s="33">
        <v>3</v>
      </c>
      <c r="I78" s="33">
        <v>10</v>
      </c>
      <c r="J78" s="33">
        <v>0</v>
      </c>
      <c r="K78" s="33">
        <v>7</v>
      </c>
    </row>
    <row r="79" spans="1:11" ht="12.75">
      <c r="A79" s="1" t="s">
        <v>76</v>
      </c>
      <c r="B79" s="22">
        <f t="shared" si="5"/>
        <v>276</v>
      </c>
      <c r="C79" s="33">
        <f t="shared" si="4"/>
        <v>71</v>
      </c>
      <c r="D79" s="33">
        <f t="shared" si="6"/>
        <v>198</v>
      </c>
      <c r="E79" s="33">
        <v>54</v>
      </c>
      <c r="F79" s="33">
        <v>168</v>
      </c>
      <c r="G79" s="33">
        <v>30</v>
      </c>
      <c r="H79" s="33">
        <v>7</v>
      </c>
      <c r="I79" s="33">
        <v>10</v>
      </c>
      <c r="J79" s="33">
        <v>1</v>
      </c>
      <c r="K79" s="33">
        <v>6</v>
      </c>
    </row>
    <row r="80" spans="1:11" ht="12.75">
      <c r="A80" s="1" t="s">
        <v>77</v>
      </c>
      <c r="B80" s="22">
        <f t="shared" si="5"/>
        <v>266</v>
      </c>
      <c r="C80" s="33">
        <f t="shared" si="4"/>
        <v>67</v>
      </c>
      <c r="D80" s="33">
        <f t="shared" si="6"/>
        <v>192</v>
      </c>
      <c r="E80" s="33">
        <v>54</v>
      </c>
      <c r="F80" s="33">
        <v>143</v>
      </c>
      <c r="G80" s="33">
        <v>49</v>
      </c>
      <c r="H80" s="33">
        <v>6</v>
      </c>
      <c r="I80" s="33">
        <v>7</v>
      </c>
      <c r="J80" s="33">
        <v>0</v>
      </c>
      <c r="K80" s="33">
        <v>7</v>
      </c>
    </row>
    <row r="81" spans="1:11" ht="12.75">
      <c r="A81" s="1" t="s">
        <v>78</v>
      </c>
      <c r="B81" s="22">
        <f t="shared" si="5"/>
        <v>451</v>
      </c>
      <c r="C81" s="33">
        <f t="shared" si="4"/>
        <v>259</v>
      </c>
      <c r="D81" s="33">
        <f t="shared" si="6"/>
        <v>174</v>
      </c>
      <c r="E81" s="33">
        <v>197</v>
      </c>
      <c r="F81" s="33">
        <v>148</v>
      </c>
      <c r="G81" s="33">
        <v>26</v>
      </c>
      <c r="H81" s="33">
        <v>21</v>
      </c>
      <c r="I81" s="33">
        <v>41</v>
      </c>
      <c r="J81" s="33">
        <v>0</v>
      </c>
      <c r="K81" s="33">
        <v>18</v>
      </c>
    </row>
    <row r="82" spans="1:11" ht="12.75">
      <c r="A82" s="1" t="s">
        <v>79</v>
      </c>
      <c r="B82" s="22">
        <f t="shared" si="5"/>
        <v>260</v>
      </c>
      <c r="C82" s="33">
        <f t="shared" si="4"/>
        <v>169</v>
      </c>
      <c r="D82" s="33">
        <f t="shared" si="6"/>
        <v>81</v>
      </c>
      <c r="E82" s="33">
        <v>134</v>
      </c>
      <c r="F82" s="33">
        <v>67</v>
      </c>
      <c r="G82" s="33">
        <v>14</v>
      </c>
      <c r="H82" s="33">
        <v>18</v>
      </c>
      <c r="I82" s="33">
        <v>17</v>
      </c>
      <c r="J82" s="33">
        <v>0</v>
      </c>
      <c r="K82" s="33">
        <v>10</v>
      </c>
    </row>
    <row r="83" spans="1:11" ht="12.75">
      <c r="A83" s="1" t="s">
        <v>80</v>
      </c>
      <c r="B83" s="22">
        <f t="shared" si="5"/>
        <v>392</v>
      </c>
      <c r="C83" s="33">
        <f t="shared" si="4"/>
        <v>215</v>
      </c>
      <c r="D83" s="33">
        <f t="shared" si="6"/>
        <v>161</v>
      </c>
      <c r="E83" s="33">
        <v>171</v>
      </c>
      <c r="F83" s="33">
        <v>143</v>
      </c>
      <c r="G83" s="33">
        <v>18</v>
      </c>
      <c r="H83" s="33">
        <v>18</v>
      </c>
      <c r="I83" s="33">
        <v>26</v>
      </c>
      <c r="J83" s="33">
        <v>0</v>
      </c>
      <c r="K83" s="33">
        <v>16</v>
      </c>
    </row>
    <row r="84" spans="1:11" ht="12.75">
      <c r="A84" s="1" t="s">
        <v>81</v>
      </c>
      <c r="B84" s="22">
        <f t="shared" si="5"/>
        <v>491</v>
      </c>
      <c r="C84" s="33">
        <f t="shared" si="4"/>
        <v>305</v>
      </c>
      <c r="D84" s="33">
        <f t="shared" si="6"/>
        <v>165</v>
      </c>
      <c r="E84" s="33">
        <v>254</v>
      </c>
      <c r="F84" s="33">
        <v>142</v>
      </c>
      <c r="G84" s="33">
        <v>23</v>
      </c>
      <c r="H84" s="33">
        <v>26</v>
      </c>
      <c r="I84" s="33">
        <v>25</v>
      </c>
      <c r="J84" s="33">
        <v>0</v>
      </c>
      <c r="K84" s="33">
        <v>21</v>
      </c>
    </row>
    <row r="85" spans="1:11" ht="12.75">
      <c r="A85" s="1" t="s">
        <v>82</v>
      </c>
      <c r="B85" s="22">
        <f t="shared" si="5"/>
        <v>355</v>
      </c>
      <c r="C85" s="33">
        <f t="shared" si="4"/>
        <v>240</v>
      </c>
      <c r="D85" s="33">
        <f t="shared" si="6"/>
        <v>101</v>
      </c>
      <c r="E85" s="33">
        <v>198</v>
      </c>
      <c r="F85" s="33">
        <v>83</v>
      </c>
      <c r="G85" s="33">
        <v>18</v>
      </c>
      <c r="H85" s="33">
        <v>21</v>
      </c>
      <c r="I85" s="33">
        <v>21</v>
      </c>
      <c r="J85" s="33">
        <v>1</v>
      </c>
      <c r="K85" s="33">
        <v>13</v>
      </c>
    </row>
    <row r="86" spans="1:11" ht="12.75">
      <c r="A86" s="1" t="s">
        <v>83</v>
      </c>
      <c r="B86" s="22">
        <f t="shared" si="5"/>
        <v>152</v>
      </c>
      <c r="C86" s="33">
        <f t="shared" si="4"/>
        <v>91</v>
      </c>
      <c r="D86" s="33">
        <f t="shared" si="6"/>
        <v>57</v>
      </c>
      <c r="E86" s="33">
        <v>70</v>
      </c>
      <c r="F86" s="33">
        <v>50</v>
      </c>
      <c r="G86" s="33">
        <v>7</v>
      </c>
      <c r="H86" s="33">
        <v>10</v>
      </c>
      <c r="I86" s="33">
        <v>11</v>
      </c>
      <c r="J86" s="33">
        <v>0</v>
      </c>
      <c r="K86" s="33">
        <v>4</v>
      </c>
    </row>
    <row r="87" spans="1:11" ht="12.75">
      <c r="A87" s="1" t="s">
        <v>84</v>
      </c>
      <c r="B87" s="22">
        <f t="shared" si="5"/>
        <v>381</v>
      </c>
      <c r="C87" s="33">
        <f t="shared" si="4"/>
        <v>182</v>
      </c>
      <c r="D87" s="33">
        <f t="shared" si="6"/>
        <v>189</v>
      </c>
      <c r="E87" s="33">
        <v>129</v>
      </c>
      <c r="F87" s="33">
        <v>142</v>
      </c>
      <c r="G87" s="33">
        <v>47</v>
      </c>
      <c r="H87" s="33">
        <v>22</v>
      </c>
      <c r="I87" s="33">
        <v>31</v>
      </c>
      <c r="J87" s="33">
        <v>0</v>
      </c>
      <c r="K87" s="33">
        <v>10</v>
      </c>
    </row>
    <row r="88" spans="1:11" ht="12.75">
      <c r="A88" s="1" t="s">
        <v>85</v>
      </c>
      <c r="B88" s="22">
        <f t="shared" si="5"/>
        <v>323</v>
      </c>
      <c r="C88" s="33">
        <f aca="true" t="shared" si="7" ref="C88:C102">SUM(E88,H88,I88)</f>
        <v>155</v>
      </c>
      <c r="D88" s="33">
        <f t="shared" si="6"/>
        <v>150</v>
      </c>
      <c r="E88" s="33">
        <v>115</v>
      </c>
      <c r="F88" s="33">
        <v>114</v>
      </c>
      <c r="G88" s="33">
        <v>36</v>
      </c>
      <c r="H88" s="33">
        <v>14</v>
      </c>
      <c r="I88" s="33">
        <v>26</v>
      </c>
      <c r="J88" s="33">
        <v>0</v>
      </c>
      <c r="K88" s="33">
        <v>18</v>
      </c>
    </row>
    <row r="89" spans="1:11" ht="12.75">
      <c r="A89" s="1" t="s">
        <v>86</v>
      </c>
      <c r="B89" s="22">
        <f t="shared" si="5"/>
        <v>350</v>
      </c>
      <c r="C89" s="33">
        <f t="shared" si="7"/>
        <v>177</v>
      </c>
      <c r="D89" s="33">
        <f t="shared" si="6"/>
        <v>138</v>
      </c>
      <c r="E89" s="33">
        <v>138</v>
      </c>
      <c r="F89" s="33">
        <v>108</v>
      </c>
      <c r="G89" s="33">
        <v>30</v>
      </c>
      <c r="H89" s="33">
        <v>19</v>
      </c>
      <c r="I89" s="33">
        <v>20</v>
      </c>
      <c r="J89" s="33">
        <v>0</v>
      </c>
      <c r="K89" s="33">
        <v>35</v>
      </c>
    </row>
    <row r="90" spans="1:11" ht="12.75">
      <c r="A90" s="1" t="s">
        <v>87</v>
      </c>
      <c r="B90" s="22">
        <f t="shared" si="5"/>
        <v>298</v>
      </c>
      <c r="C90" s="33">
        <f t="shared" si="7"/>
        <v>140</v>
      </c>
      <c r="D90" s="33">
        <f t="shared" si="6"/>
        <v>127</v>
      </c>
      <c r="E90" s="33">
        <v>114</v>
      </c>
      <c r="F90" s="33">
        <v>95</v>
      </c>
      <c r="G90" s="33">
        <v>32</v>
      </c>
      <c r="H90" s="33">
        <v>7</v>
      </c>
      <c r="I90" s="33">
        <v>19</v>
      </c>
      <c r="J90" s="33">
        <v>1</v>
      </c>
      <c r="K90" s="33">
        <v>30</v>
      </c>
    </row>
    <row r="91" spans="1:11" ht="12.75">
      <c r="A91" s="1" t="s">
        <v>88</v>
      </c>
      <c r="B91" s="22">
        <f aca="true" t="shared" si="8" ref="B91:B102">SUM(C91,D91,J91,K91)</f>
        <v>316</v>
      </c>
      <c r="C91" s="33">
        <f t="shared" si="7"/>
        <v>179</v>
      </c>
      <c r="D91" s="33">
        <f t="shared" si="6"/>
        <v>109</v>
      </c>
      <c r="E91" s="33">
        <v>139</v>
      </c>
      <c r="F91" s="33">
        <v>94</v>
      </c>
      <c r="G91" s="33">
        <v>15</v>
      </c>
      <c r="H91" s="33">
        <v>12</v>
      </c>
      <c r="I91" s="33">
        <v>28</v>
      </c>
      <c r="J91" s="33">
        <v>1</v>
      </c>
      <c r="K91" s="33">
        <v>27</v>
      </c>
    </row>
    <row r="92" spans="1:11" ht="12.75">
      <c r="A92" s="1" t="s">
        <v>89</v>
      </c>
      <c r="B92" s="22">
        <f t="shared" si="8"/>
        <v>177</v>
      </c>
      <c r="C92" s="33">
        <f t="shared" si="7"/>
        <v>79</v>
      </c>
      <c r="D92" s="33">
        <f t="shared" si="6"/>
        <v>89</v>
      </c>
      <c r="E92" s="33">
        <v>55</v>
      </c>
      <c r="F92" s="33">
        <v>76</v>
      </c>
      <c r="G92" s="33">
        <v>13</v>
      </c>
      <c r="H92" s="33">
        <v>8</v>
      </c>
      <c r="I92" s="33">
        <v>16</v>
      </c>
      <c r="J92" s="33">
        <v>0</v>
      </c>
      <c r="K92" s="33">
        <v>9</v>
      </c>
    </row>
    <row r="93" spans="1:11" ht="12.75">
      <c r="A93" s="1" t="s">
        <v>90</v>
      </c>
      <c r="B93" s="22">
        <f t="shared" si="8"/>
        <v>147</v>
      </c>
      <c r="C93" s="33">
        <f t="shared" si="7"/>
        <v>55</v>
      </c>
      <c r="D93" s="33">
        <f t="shared" si="6"/>
        <v>85</v>
      </c>
      <c r="E93" s="33">
        <v>39</v>
      </c>
      <c r="F93" s="33">
        <v>69</v>
      </c>
      <c r="G93" s="33">
        <v>16</v>
      </c>
      <c r="H93" s="33">
        <v>6</v>
      </c>
      <c r="I93" s="33">
        <v>10</v>
      </c>
      <c r="J93" s="33">
        <v>0</v>
      </c>
      <c r="K93" s="33">
        <v>7</v>
      </c>
    </row>
    <row r="94" spans="1:11" ht="12.75">
      <c r="A94" s="1" t="s">
        <v>91</v>
      </c>
      <c r="B94" s="22">
        <f t="shared" si="8"/>
        <v>266</v>
      </c>
      <c r="C94" s="33">
        <f t="shared" si="7"/>
        <v>130</v>
      </c>
      <c r="D94" s="33">
        <f t="shared" si="6"/>
        <v>115</v>
      </c>
      <c r="E94" s="33">
        <v>89</v>
      </c>
      <c r="F94" s="33">
        <v>92</v>
      </c>
      <c r="G94" s="33">
        <v>23</v>
      </c>
      <c r="H94" s="33">
        <v>19</v>
      </c>
      <c r="I94" s="33">
        <v>22</v>
      </c>
      <c r="J94" s="33">
        <v>0</v>
      </c>
      <c r="K94" s="33">
        <v>21</v>
      </c>
    </row>
    <row r="95" spans="1:11" ht="12.75">
      <c r="A95" s="1" t="s">
        <v>92</v>
      </c>
      <c r="B95" s="22">
        <f t="shared" si="8"/>
        <v>449</v>
      </c>
      <c r="C95" s="33">
        <f t="shared" si="7"/>
        <v>250</v>
      </c>
      <c r="D95" s="33">
        <f t="shared" si="6"/>
        <v>183</v>
      </c>
      <c r="E95" s="33">
        <v>204</v>
      </c>
      <c r="F95" s="33">
        <v>147</v>
      </c>
      <c r="G95" s="33">
        <v>36</v>
      </c>
      <c r="H95" s="33">
        <v>14</v>
      </c>
      <c r="I95" s="33">
        <v>32</v>
      </c>
      <c r="J95" s="33">
        <v>0</v>
      </c>
      <c r="K95" s="33">
        <v>16</v>
      </c>
    </row>
    <row r="96" spans="1:11" ht="12.75">
      <c r="A96" s="1" t="s">
        <v>93</v>
      </c>
      <c r="B96" s="22">
        <f t="shared" si="8"/>
        <v>333</v>
      </c>
      <c r="C96" s="33">
        <f t="shared" si="7"/>
        <v>109</v>
      </c>
      <c r="D96" s="33">
        <f t="shared" si="6"/>
        <v>206</v>
      </c>
      <c r="E96" s="33">
        <v>78</v>
      </c>
      <c r="F96" s="33">
        <v>167</v>
      </c>
      <c r="G96" s="33">
        <v>39</v>
      </c>
      <c r="H96" s="33">
        <v>11</v>
      </c>
      <c r="I96" s="33">
        <v>20</v>
      </c>
      <c r="J96" s="33">
        <v>0</v>
      </c>
      <c r="K96" s="33">
        <v>18</v>
      </c>
    </row>
    <row r="97" spans="1:11" ht="12.75">
      <c r="A97" s="1" t="s">
        <v>94</v>
      </c>
      <c r="B97" s="22">
        <f t="shared" si="8"/>
        <v>346</v>
      </c>
      <c r="C97" s="33">
        <f t="shared" si="7"/>
        <v>151</v>
      </c>
      <c r="D97" s="33">
        <f t="shared" si="6"/>
        <v>182</v>
      </c>
      <c r="E97" s="33">
        <v>101</v>
      </c>
      <c r="F97" s="33">
        <v>148</v>
      </c>
      <c r="G97" s="33">
        <v>34</v>
      </c>
      <c r="H97" s="33">
        <v>20</v>
      </c>
      <c r="I97" s="33">
        <v>30</v>
      </c>
      <c r="J97" s="33">
        <v>1</v>
      </c>
      <c r="K97" s="33">
        <v>12</v>
      </c>
    </row>
    <row r="98" spans="1:11" ht="12.75">
      <c r="A98" s="1" t="s">
        <v>95</v>
      </c>
      <c r="B98" s="22">
        <f t="shared" si="8"/>
        <v>236</v>
      </c>
      <c r="C98" s="33">
        <f t="shared" si="7"/>
        <v>115</v>
      </c>
      <c r="D98" s="33">
        <f t="shared" si="6"/>
        <v>115</v>
      </c>
      <c r="E98" s="33">
        <v>88</v>
      </c>
      <c r="F98" s="33">
        <v>91</v>
      </c>
      <c r="G98" s="33">
        <v>24</v>
      </c>
      <c r="H98" s="33">
        <v>12</v>
      </c>
      <c r="I98" s="33">
        <v>15</v>
      </c>
      <c r="J98" s="33">
        <v>0</v>
      </c>
      <c r="K98" s="33">
        <v>6</v>
      </c>
    </row>
    <row r="99" spans="1:11" ht="12.75">
      <c r="A99" s="1" t="s">
        <v>96</v>
      </c>
      <c r="B99" s="22">
        <f t="shared" si="8"/>
        <v>255</v>
      </c>
      <c r="C99" s="33">
        <f t="shared" si="7"/>
        <v>108</v>
      </c>
      <c r="D99" s="33">
        <f t="shared" si="6"/>
        <v>129</v>
      </c>
      <c r="E99" s="33">
        <v>84</v>
      </c>
      <c r="F99" s="33">
        <v>111</v>
      </c>
      <c r="G99" s="33">
        <v>18</v>
      </c>
      <c r="H99" s="33">
        <v>15</v>
      </c>
      <c r="I99" s="33">
        <v>9</v>
      </c>
      <c r="J99" s="33">
        <v>0</v>
      </c>
      <c r="K99" s="33">
        <v>18</v>
      </c>
    </row>
    <row r="100" spans="1:11" ht="12.75">
      <c r="A100" s="1" t="s">
        <v>97</v>
      </c>
      <c r="B100" s="22">
        <f t="shared" si="8"/>
        <v>372</v>
      </c>
      <c r="C100" s="33">
        <f t="shared" si="7"/>
        <v>151</v>
      </c>
      <c r="D100" s="33">
        <f t="shared" si="6"/>
        <v>210</v>
      </c>
      <c r="E100" s="33">
        <v>117</v>
      </c>
      <c r="F100" s="33">
        <v>170</v>
      </c>
      <c r="G100" s="33">
        <v>40</v>
      </c>
      <c r="H100" s="33">
        <v>12</v>
      </c>
      <c r="I100" s="33">
        <v>22</v>
      </c>
      <c r="J100" s="33">
        <v>0</v>
      </c>
      <c r="K100" s="33">
        <v>11</v>
      </c>
    </row>
    <row r="101" spans="1:11" ht="12.75">
      <c r="A101" s="1" t="s">
        <v>98</v>
      </c>
      <c r="B101" s="22">
        <f t="shared" si="8"/>
        <v>322</v>
      </c>
      <c r="C101" s="33">
        <f t="shared" si="7"/>
        <v>125</v>
      </c>
      <c r="D101" s="33">
        <f t="shared" si="6"/>
        <v>187</v>
      </c>
      <c r="E101" s="33">
        <v>104</v>
      </c>
      <c r="F101" s="33">
        <v>146</v>
      </c>
      <c r="G101" s="33">
        <v>41</v>
      </c>
      <c r="H101" s="33">
        <v>11</v>
      </c>
      <c r="I101" s="33">
        <v>10</v>
      </c>
      <c r="J101" s="33">
        <v>2</v>
      </c>
      <c r="K101" s="33">
        <v>8</v>
      </c>
    </row>
    <row r="102" spans="1:11" ht="12.75">
      <c r="A102" s="1" t="s">
        <v>99</v>
      </c>
      <c r="B102" s="22">
        <f t="shared" si="8"/>
        <v>375</v>
      </c>
      <c r="C102" s="33">
        <f t="shared" si="7"/>
        <v>166</v>
      </c>
      <c r="D102" s="33">
        <f t="shared" si="6"/>
        <v>186</v>
      </c>
      <c r="E102" s="33">
        <v>133</v>
      </c>
      <c r="F102" s="33">
        <v>149</v>
      </c>
      <c r="G102" s="33">
        <v>37</v>
      </c>
      <c r="H102" s="33">
        <v>17</v>
      </c>
      <c r="I102" s="33">
        <v>16</v>
      </c>
      <c r="J102" s="33">
        <v>2</v>
      </c>
      <c r="K102" s="33">
        <v>21</v>
      </c>
    </row>
    <row r="103" spans="1:11" ht="12.75">
      <c r="A103" s="2" t="s">
        <v>100</v>
      </c>
      <c r="B103" s="38">
        <f aca="true" t="shared" si="9" ref="B103:K103">SUM(B3:B102)</f>
        <v>26929</v>
      </c>
      <c r="C103" s="38">
        <f t="shared" si="9"/>
        <v>11802</v>
      </c>
      <c r="D103" s="38">
        <f t="shared" si="9"/>
        <v>14058</v>
      </c>
      <c r="E103" s="22">
        <f t="shared" si="9"/>
        <v>9391</v>
      </c>
      <c r="F103" s="22">
        <f t="shared" si="9"/>
        <v>11638</v>
      </c>
      <c r="G103" s="22">
        <f t="shared" si="9"/>
        <v>2420</v>
      </c>
      <c r="H103" s="22">
        <f t="shared" si="9"/>
        <v>1001</v>
      </c>
      <c r="I103" s="22">
        <f t="shared" si="9"/>
        <v>1410</v>
      </c>
      <c r="J103" s="22">
        <f t="shared" si="9"/>
        <v>29</v>
      </c>
      <c r="K103" s="22">
        <f t="shared" si="9"/>
        <v>1040</v>
      </c>
    </row>
  </sheetData>
  <sheetProtection/>
  <printOptions/>
  <pageMargins left="0.75" right="0.75" top="0.25" bottom="0.25" header="0.5" footer="0.5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2"/>
  <sheetViews>
    <sheetView zoomScalePageLayoutView="0" workbookViewId="0" topLeftCell="A1">
      <selection activeCell="L47" sqref="L47"/>
    </sheetView>
  </sheetViews>
  <sheetFormatPr defaultColWidth="9.140625" defaultRowHeight="12.75"/>
  <cols>
    <col min="1" max="1" width="16.7109375" style="0" customWidth="1"/>
    <col min="2" max="13" width="6.00390625" style="0" customWidth="1"/>
    <col min="14" max="14" width="6.57421875" style="0" customWidth="1"/>
  </cols>
  <sheetData>
    <row r="1" spans="1:7" ht="52.5">
      <c r="A1" s="57" t="s">
        <v>140</v>
      </c>
      <c r="B1" s="58" t="s">
        <v>102</v>
      </c>
      <c r="C1" s="4" t="s">
        <v>141</v>
      </c>
      <c r="D1" s="4" t="s">
        <v>138</v>
      </c>
      <c r="E1" s="4" t="s">
        <v>139</v>
      </c>
      <c r="F1" s="4" t="s">
        <v>105</v>
      </c>
      <c r="G1" s="4" t="s">
        <v>106</v>
      </c>
    </row>
    <row r="2" spans="1:7" ht="12.75">
      <c r="A2" s="59" t="s">
        <v>107</v>
      </c>
      <c r="B2" s="56"/>
      <c r="C2" s="56" t="s">
        <v>108</v>
      </c>
      <c r="D2" s="56" t="s">
        <v>109</v>
      </c>
      <c r="E2" s="56" t="s">
        <v>112</v>
      </c>
      <c r="F2" s="56"/>
      <c r="G2" s="56"/>
    </row>
    <row r="3" spans="1:7" ht="12.75">
      <c r="A3" s="60" t="s">
        <v>142</v>
      </c>
      <c r="B3" s="22">
        <f>SUM(C3,F3,G3)</f>
        <v>193</v>
      </c>
      <c r="C3" s="33">
        <f>SUM(D3,E3)</f>
        <v>121</v>
      </c>
      <c r="D3" s="33">
        <v>102</v>
      </c>
      <c r="E3" s="33">
        <v>19</v>
      </c>
      <c r="F3" s="33">
        <v>0</v>
      </c>
      <c r="G3" s="33">
        <v>72</v>
      </c>
    </row>
    <row r="4" spans="1:7" ht="12.75">
      <c r="A4" s="60" t="s">
        <v>143</v>
      </c>
      <c r="B4" s="22">
        <f aca="true" t="shared" si="0" ref="B4:B9">SUM(C4,F4,G4)</f>
        <v>86</v>
      </c>
      <c r="C4" s="33">
        <f aca="true" t="shared" si="1" ref="C4:C9">SUM(D4,E4)</f>
        <v>61</v>
      </c>
      <c r="D4" s="33">
        <v>49</v>
      </c>
      <c r="E4" s="33">
        <v>12</v>
      </c>
      <c r="F4" s="33">
        <v>0</v>
      </c>
      <c r="G4" s="33">
        <v>25</v>
      </c>
    </row>
    <row r="5" spans="1:7" ht="12.75">
      <c r="A5" s="60" t="s">
        <v>144</v>
      </c>
      <c r="B5" s="22">
        <f t="shared" si="0"/>
        <v>181</v>
      </c>
      <c r="C5" s="33">
        <f t="shared" si="1"/>
        <v>129</v>
      </c>
      <c r="D5" s="33">
        <v>107</v>
      </c>
      <c r="E5" s="33">
        <v>22</v>
      </c>
      <c r="F5" s="33">
        <v>1</v>
      </c>
      <c r="G5" s="33">
        <v>51</v>
      </c>
    </row>
    <row r="6" spans="1:7" ht="12.75">
      <c r="A6" s="60" t="s">
        <v>145</v>
      </c>
      <c r="B6" s="22">
        <f t="shared" si="0"/>
        <v>155</v>
      </c>
      <c r="C6" s="33">
        <f t="shared" si="1"/>
        <v>109</v>
      </c>
      <c r="D6" s="33">
        <v>93</v>
      </c>
      <c r="E6" s="33">
        <v>16</v>
      </c>
      <c r="F6" s="33">
        <v>0</v>
      </c>
      <c r="G6" s="33">
        <v>46</v>
      </c>
    </row>
    <row r="7" spans="1:7" ht="12.75">
      <c r="A7" s="60" t="s">
        <v>146</v>
      </c>
      <c r="B7" s="22">
        <f t="shared" si="0"/>
        <v>388</v>
      </c>
      <c r="C7" s="33">
        <f t="shared" si="1"/>
        <v>280</v>
      </c>
      <c r="D7" s="33">
        <v>236</v>
      </c>
      <c r="E7" s="33">
        <v>44</v>
      </c>
      <c r="F7" s="33">
        <v>0</v>
      </c>
      <c r="G7" s="33">
        <v>108</v>
      </c>
    </row>
    <row r="8" spans="1:7" ht="12.75">
      <c r="A8" s="60" t="s">
        <v>147</v>
      </c>
      <c r="B8" s="22">
        <f t="shared" si="0"/>
        <v>70</v>
      </c>
      <c r="C8" s="33">
        <f t="shared" si="1"/>
        <v>57</v>
      </c>
      <c r="D8" s="33">
        <v>46</v>
      </c>
      <c r="E8" s="33">
        <v>11</v>
      </c>
      <c r="F8" s="33">
        <v>1</v>
      </c>
      <c r="G8" s="33">
        <v>12</v>
      </c>
    </row>
    <row r="9" spans="1:7" ht="12.75">
      <c r="A9" s="61" t="s">
        <v>148</v>
      </c>
      <c r="B9" s="22">
        <f t="shared" si="0"/>
        <v>156</v>
      </c>
      <c r="C9" s="33">
        <f t="shared" si="1"/>
        <v>110</v>
      </c>
      <c r="D9" s="33">
        <v>88</v>
      </c>
      <c r="E9" s="33">
        <v>22</v>
      </c>
      <c r="F9" s="33">
        <v>3</v>
      </c>
      <c r="G9" s="33">
        <v>43</v>
      </c>
    </row>
    <row r="10" spans="1:7" ht="12.75">
      <c r="A10" s="62" t="s">
        <v>108</v>
      </c>
      <c r="B10" s="22">
        <f aca="true" t="shared" si="2" ref="B10:G10">SUM(B3:B9)</f>
        <v>1229</v>
      </c>
      <c r="C10" s="22">
        <f t="shared" si="2"/>
        <v>867</v>
      </c>
      <c r="D10" s="22">
        <f t="shared" si="2"/>
        <v>721</v>
      </c>
      <c r="E10" s="22">
        <f t="shared" si="2"/>
        <v>146</v>
      </c>
      <c r="F10" s="22">
        <f t="shared" si="2"/>
        <v>5</v>
      </c>
      <c r="G10" s="22">
        <f t="shared" si="2"/>
        <v>357</v>
      </c>
    </row>
    <row r="12" spans="1:6" ht="51.75" customHeight="1">
      <c r="A12" s="11" t="s">
        <v>149</v>
      </c>
      <c r="B12" s="65" t="s">
        <v>102</v>
      </c>
      <c r="C12" s="13" t="s">
        <v>150</v>
      </c>
      <c r="D12" s="13" t="s">
        <v>151</v>
      </c>
      <c r="E12" s="13" t="s">
        <v>105</v>
      </c>
      <c r="F12" s="13" t="s">
        <v>106</v>
      </c>
    </row>
    <row r="13" spans="1:6" ht="12.75">
      <c r="A13" s="59" t="s">
        <v>107</v>
      </c>
      <c r="B13" s="56"/>
      <c r="C13" s="56" t="s">
        <v>108</v>
      </c>
      <c r="D13" s="56" t="s">
        <v>152</v>
      </c>
      <c r="E13" s="56"/>
      <c r="F13" s="66"/>
    </row>
    <row r="14" spans="1:6" ht="12.75">
      <c r="A14" s="61" t="s">
        <v>15</v>
      </c>
      <c r="B14" s="22">
        <f>SUM(C14,E14,F14)</f>
        <v>142</v>
      </c>
      <c r="C14" s="33">
        <v>103</v>
      </c>
      <c r="D14" s="33">
        <v>103</v>
      </c>
      <c r="E14" s="33">
        <v>2</v>
      </c>
      <c r="F14" s="33">
        <v>37</v>
      </c>
    </row>
    <row r="15" spans="1:6" ht="12.75">
      <c r="A15" s="60" t="s">
        <v>18</v>
      </c>
      <c r="B15" s="22">
        <f aca="true" t="shared" si="3" ref="B15:B20">SUM(C15,E15,F15)</f>
        <v>193</v>
      </c>
      <c r="C15" s="33">
        <v>140</v>
      </c>
      <c r="D15" s="33">
        <v>140</v>
      </c>
      <c r="E15" s="33">
        <v>8</v>
      </c>
      <c r="F15" s="33">
        <v>45</v>
      </c>
    </row>
    <row r="16" spans="1:6" ht="12.75">
      <c r="A16" s="60" t="s">
        <v>19</v>
      </c>
      <c r="B16" s="22">
        <f t="shared" si="3"/>
        <v>215</v>
      </c>
      <c r="C16" s="33">
        <v>152</v>
      </c>
      <c r="D16" s="33">
        <v>152</v>
      </c>
      <c r="E16" s="33">
        <v>4</v>
      </c>
      <c r="F16" s="33">
        <v>59</v>
      </c>
    </row>
    <row r="17" spans="1:6" ht="12.75">
      <c r="A17" s="60" t="s">
        <v>25</v>
      </c>
      <c r="B17" s="22">
        <f t="shared" si="3"/>
        <v>229</v>
      </c>
      <c r="C17" s="33">
        <v>167</v>
      </c>
      <c r="D17" s="33">
        <v>167</v>
      </c>
      <c r="E17" s="33">
        <v>5</v>
      </c>
      <c r="F17" s="33">
        <v>57</v>
      </c>
    </row>
    <row r="18" spans="1:6" ht="12.75">
      <c r="A18" s="60" t="s">
        <v>26</v>
      </c>
      <c r="B18" s="22">
        <f t="shared" si="3"/>
        <v>119</v>
      </c>
      <c r="C18" s="33">
        <v>90</v>
      </c>
      <c r="D18" s="33">
        <v>90</v>
      </c>
      <c r="E18" s="33">
        <v>2</v>
      </c>
      <c r="F18" s="33">
        <v>27</v>
      </c>
    </row>
    <row r="19" spans="1:6" ht="12.75">
      <c r="A19" s="60" t="s">
        <v>27</v>
      </c>
      <c r="B19" s="22">
        <f t="shared" si="3"/>
        <v>116</v>
      </c>
      <c r="C19" s="33">
        <v>89</v>
      </c>
      <c r="D19" s="33">
        <v>89</v>
      </c>
      <c r="E19" s="33">
        <v>1</v>
      </c>
      <c r="F19" s="33">
        <v>26</v>
      </c>
    </row>
    <row r="20" spans="1:6" ht="12.75">
      <c r="A20" s="60" t="s">
        <v>28</v>
      </c>
      <c r="B20" s="22">
        <f t="shared" si="3"/>
        <v>153</v>
      </c>
      <c r="C20" s="33">
        <v>110</v>
      </c>
      <c r="D20" s="33">
        <v>110</v>
      </c>
      <c r="E20" s="33">
        <v>0</v>
      </c>
      <c r="F20" s="33">
        <v>43</v>
      </c>
    </row>
    <row r="21" spans="1:6" ht="12.75">
      <c r="A21" s="62" t="s">
        <v>108</v>
      </c>
      <c r="B21" s="22">
        <f>SUM(B14:B20)</f>
        <v>1167</v>
      </c>
      <c r="C21" s="22">
        <f>SUM(C14:C20)</f>
        <v>851</v>
      </c>
      <c r="D21" s="22">
        <f>SUM(D14:D20)</f>
        <v>851</v>
      </c>
      <c r="E21" s="22">
        <f>SUM(E14:E20)</f>
        <v>22</v>
      </c>
      <c r="F21" s="22">
        <f>SUM(F14:F20)</f>
        <v>294</v>
      </c>
    </row>
    <row r="23" spans="1:11" ht="48" customHeight="1">
      <c r="A23" s="171" t="s">
        <v>153</v>
      </c>
      <c r="B23" s="174" t="s">
        <v>102</v>
      </c>
      <c r="C23" s="172" t="s">
        <v>154</v>
      </c>
      <c r="D23" s="172" t="s">
        <v>155</v>
      </c>
      <c r="E23" s="172" t="s">
        <v>154</v>
      </c>
      <c r="F23" s="172" t="s">
        <v>156</v>
      </c>
      <c r="G23" s="172" t="s">
        <v>155</v>
      </c>
      <c r="H23" s="172" t="s">
        <v>154</v>
      </c>
      <c r="I23" s="172" t="s">
        <v>154</v>
      </c>
      <c r="J23" s="172" t="s">
        <v>105</v>
      </c>
      <c r="K23" s="172" t="s">
        <v>106</v>
      </c>
    </row>
    <row r="24" spans="1:11" ht="12.75">
      <c r="A24" s="175" t="s">
        <v>107</v>
      </c>
      <c r="B24" s="176"/>
      <c r="C24" s="176" t="s">
        <v>108</v>
      </c>
      <c r="D24" s="176" t="s">
        <v>108</v>
      </c>
      <c r="E24" s="176" t="s">
        <v>109</v>
      </c>
      <c r="F24" s="176" t="s">
        <v>110</v>
      </c>
      <c r="G24" s="176" t="s">
        <v>111</v>
      </c>
      <c r="H24" s="176" t="s">
        <v>112</v>
      </c>
      <c r="I24" s="176" t="s">
        <v>113</v>
      </c>
      <c r="J24" s="176"/>
      <c r="K24" s="176"/>
    </row>
    <row r="25" spans="1:11" ht="12.75">
      <c r="A25" s="60" t="s">
        <v>157</v>
      </c>
      <c r="B25" s="22">
        <f>SUM(C25,D25,J25,K25)</f>
        <v>451</v>
      </c>
      <c r="C25" s="33">
        <f>SUM(E25,H25,I25)</f>
        <v>168</v>
      </c>
      <c r="D25" s="33">
        <f>SUM(F25,G25)</f>
        <v>273</v>
      </c>
      <c r="E25" s="33">
        <v>131</v>
      </c>
      <c r="F25" s="33">
        <v>229</v>
      </c>
      <c r="G25" s="33">
        <v>44</v>
      </c>
      <c r="H25" s="33">
        <v>11</v>
      </c>
      <c r="I25" s="33">
        <v>26</v>
      </c>
      <c r="J25" s="33">
        <v>1</v>
      </c>
      <c r="K25" s="33">
        <v>9</v>
      </c>
    </row>
    <row r="26" spans="1:11" ht="12.75">
      <c r="A26" s="60" t="s">
        <v>158</v>
      </c>
      <c r="B26" s="22">
        <f>SUM(C26,D26,J26,K26)</f>
        <v>260</v>
      </c>
      <c r="C26" s="33">
        <f>SUM(E26,H26,I26)</f>
        <v>126</v>
      </c>
      <c r="D26" s="33">
        <f>SUM(F26,G26)</f>
        <v>129</v>
      </c>
      <c r="E26" s="33">
        <v>101</v>
      </c>
      <c r="F26" s="33">
        <v>112</v>
      </c>
      <c r="G26" s="33">
        <v>17</v>
      </c>
      <c r="H26" s="33">
        <v>13</v>
      </c>
      <c r="I26" s="33">
        <v>12</v>
      </c>
      <c r="J26" s="33">
        <v>1</v>
      </c>
      <c r="K26" s="33">
        <v>4</v>
      </c>
    </row>
    <row r="27" spans="1:11" ht="12.75">
      <c r="A27" s="60" t="s">
        <v>159</v>
      </c>
      <c r="B27" s="22">
        <f>SUM(C27,D27,J27,K27)</f>
        <v>392</v>
      </c>
      <c r="C27" s="33">
        <f>SUM(E27,H27,I27)</f>
        <v>173</v>
      </c>
      <c r="D27" s="33">
        <f>SUM(F27,G27)</f>
        <v>210</v>
      </c>
      <c r="E27" s="33">
        <v>137</v>
      </c>
      <c r="F27" s="33">
        <v>184</v>
      </c>
      <c r="G27" s="33">
        <v>26</v>
      </c>
      <c r="H27" s="33">
        <v>15</v>
      </c>
      <c r="I27" s="33">
        <v>21</v>
      </c>
      <c r="J27" s="33">
        <v>0</v>
      </c>
      <c r="K27" s="33">
        <v>9</v>
      </c>
    </row>
    <row r="28" spans="1:11" ht="12.75">
      <c r="A28" s="60" t="s">
        <v>160</v>
      </c>
      <c r="B28" s="22">
        <f>SUM(C28,D28,J28,K28)</f>
        <v>381</v>
      </c>
      <c r="C28" s="33">
        <f>SUM(E28,H28,I28)</f>
        <v>155</v>
      </c>
      <c r="D28" s="33">
        <f>SUM(F28,G28)</f>
        <v>216</v>
      </c>
      <c r="E28" s="33">
        <v>114</v>
      </c>
      <c r="F28" s="33">
        <v>164</v>
      </c>
      <c r="G28" s="33">
        <v>52</v>
      </c>
      <c r="H28" s="33">
        <v>12</v>
      </c>
      <c r="I28" s="33">
        <v>29</v>
      </c>
      <c r="J28" s="33">
        <v>0</v>
      </c>
      <c r="K28" s="33">
        <v>10</v>
      </c>
    </row>
    <row r="29" spans="1:11" ht="12.75">
      <c r="A29" s="60" t="s">
        <v>126</v>
      </c>
      <c r="B29" s="22">
        <f>SUM(C29,D29,J29,K29)</f>
        <v>323</v>
      </c>
      <c r="C29" s="33">
        <f>SUM(E29,H29,I29)</f>
        <v>131</v>
      </c>
      <c r="D29" s="33">
        <f>SUM(F29,G29)</f>
        <v>181</v>
      </c>
      <c r="E29" s="33">
        <v>99</v>
      </c>
      <c r="F29" s="33">
        <v>146</v>
      </c>
      <c r="G29" s="33">
        <v>35</v>
      </c>
      <c r="H29" s="33">
        <v>11</v>
      </c>
      <c r="I29" s="33">
        <v>21</v>
      </c>
      <c r="J29" s="33">
        <v>0</v>
      </c>
      <c r="K29" s="33">
        <v>11</v>
      </c>
    </row>
    <row r="30" spans="1:11" ht="12.75">
      <c r="A30" s="62" t="s">
        <v>108</v>
      </c>
      <c r="B30" s="22">
        <f aca="true" t="shared" si="4" ref="B30:K30">SUM(B25:B29)</f>
        <v>1807</v>
      </c>
      <c r="C30" s="22">
        <f t="shared" si="4"/>
        <v>753</v>
      </c>
      <c r="D30" s="22">
        <f t="shared" si="4"/>
        <v>1009</v>
      </c>
      <c r="E30" s="22">
        <f t="shared" si="4"/>
        <v>582</v>
      </c>
      <c r="F30" s="22">
        <f t="shared" si="4"/>
        <v>835</v>
      </c>
      <c r="G30" s="22">
        <f t="shared" si="4"/>
        <v>174</v>
      </c>
      <c r="H30" s="22">
        <f t="shared" si="4"/>
        <v>62</v>
      </c>
      <c r="I30" s="22">
        <f t="shared" si="4"/>
        <v>109</v>
      </c>
      <c r="J30" s="22">
        <f t="shared" si="4"/>
        <v>2</v>
      </c>
      <c r="K30" s="22">
        <f t="shared" si="4"/>
        <v>43</v>
      </c>
    </row>
    <row r="32" spans="1:11" ht="52.5">
      <c r="A32" s="67" t="s">
        <v>161</v>
      </c>
      <c r="B32" s="65" t="s">
        <v>102</v>
      </c>
      <c r="C32" s="13" t="s">
        <v>162</v>
      </c>
      <c r="D32" s="13" t="s">
        <v>163</v>
      </c>
      <c r="E32" s="13" t="s">
        <v>162</v>
      </c>
      <c r="F32" s="13" t="s">
        <v>163</v>
      </c>
      <c r="G32" s="13" t="s">
        <v>163</v>
      </c>
      <c r="H32" s="13" t="s">
        <v>164</v>
      </c>
      <c r="I32" s="13" t="s">
        <v>164</v>
      </c>
      <c r="J32" s="13" t="s">
        <v>105</v>
      </c>
      <c r="K32" s="13" t="s">
        <v>106</v>
      </c>
    </row>
    <row r="33" spans="1:11" ht="12.75">
      <c r="A33" s="68" t="s">
        <v>107</v>
      </c>
      <c r="B33" s="56"/>
      <c r="C33" s="56" t="s">
        <v>108</v>
      </c>
      <c r="D33" s="56" t="s">
        <v>108</v>
      </c>
      <c r="E33" s="56" t="s">
        <v>109</v>
      </c>
      <c r="F33" s="56" t="s">
        <v>110</v>
      </c>
      <c r="G33" s="56" t="s">
        <v>111</v>
      </c>
      <c r="H33" s="56" t="s">
        <v>112</v>
      </c>
      <c r="I33" s="56" t="s">
        <v>113</v>
      </c>
      <c r="J33" s="56"/>
      <c r="K33" s="176"/>
    </row>
    <row r="34" spans="1:11" ht="12.75">
      <c r="A34" s="69" t="s">
        <v>165</v>
      </c>
      <c r="B34" s="22">
        <f>SUM(C34,D34,J34,K34)</f>
        <v>491</v>
      </c>
      <c r="C34" s="33">
        <f>SUM(E34,H34,I34)</f>
        <v>258</v>
      </c>
      <c r="D34" s="33">
        <f>SUM(G34,F34)</f>
        <v>215</v>
      </c>
      <c r="E34" s="33">
        <v>213</v>
      </c>
      <c r="F34" s="33">
        <v>184</v>
      </c>
      <c r="G34" s="33">
        <v>31</v>
      </c>
      <c r="H34" s="33">
        <v>20</v>
      </c>
      <c r="I34" s="33">
        <v>25</v>
      </c>
      <c r="J34" s="33">
        <v>2</v>
      </c>
      <c r="K34" s="33">
        <v>16</v>
      </c>
    </row>
    <row r="35" spans="1:11" ht="12.75">
      <c r="A35" s="69" t="s">
        <v>166</v>
      </c>
      <c r="B35" s="22">
        <f>SUM(C35,D35,J35,K35)</f>
        <v>355</v>
      </c>
      <c r="C35" s="33">
        <f>SUM(E35,H35,I35)</f>
        <v>210</v>
      </c>
      <c r="D35" s="33">
        <f>SUM(G35,F35)</f>
        <v>137</v>
      </c>
      <c r="E35" s="33">
        <v>182</v>
      </c>
      <c r="F35" s="33">
        <v>112</v>
      </c>
      <c r="G35" s="33">
        <v>25</v>
      </c>
      <c r="H35" s="33">
        <v>10</v>
      </c>
      <c r="I35" s="33">
        <v>18</v>
      </c>
      <c r="J35" s="33">
        <v>0</v>
      </c>
      <c r="K35" s="33">
        <v>8</v>
      </c>
    </row>
    <row r="36" spans="1:11" ht="12.75">
      <c r="A36" s="70" t="s">
        <v>108</v>
      </c>
      <c r="B36" s="22">
        <f aca="true" t="shared" si="5" ref="B36:K36">SUM(B34:B35)</f>
        <v>846</v>
      </c>
      <c r="C36" s="22">
        <f t="shared" si="5"/>
        <v>468</v>
      </c>
      <c r="D36" s="22">
        <f t="shared" si="5"/>
        <v>352</v>
      </c>
      <c r="E36" s="22">
        <f t="shared" si="5"/>
        <v>395</v>
      </c>
      <c r="F36" s="22">
        <f t="shared" si="5"/>
        <v>296</v>
      </c>
      <c r="G36" s="22">
        <f t="shared" si="5"/>
        <v>56</v>
      </c>
      <c r="H36" s="22">
        <f t="shared" si="5"/>
        <v>30</v>
      </c>
      <c r="I36" s="22">
        <f t="shared" si="5"/>
        <v>43</v>
      </c>
      <c r="J36" s="22">
        <f t="shared" si="5"/>
        <v>2</v>
      </c>
      <c r="K36" s="22">
        <f t="shared" si="5"/>
        <v>24</v>
      </c>
    </row>
    <row r="38" spans="1:13" ht="47.25" customHeight="1">
      <c r="A38" s="57" t="s">
        <v>167</v>
      </c>
      <c r="B38" s="58" t="s">
        <v>102</v>
      </c>
      <c r="C38" s="4" t="s">
        <v>168</v>
      </c>
      <c r="D38" s="4" t="s">
        <v>169</v>
      </c>
      <c r="E38" s="4" t="s">
        <v>170</v>
      </c>
      <c r="F38" s="4" t="s">
        <v>168</v>
      </c>
      <c r="G38" s="4" t="s">
        <v>169</v>
      </c>
      <c r="H38" s="4" t="s">
        <v>171</v>
      </c>
      <c r="I38" s="4" t="s">
        <v>170</v>
      </c>
      <c r="J38" s="4" t="s">
        <v>171</v>
      </c>
      <c r="K38" s="4" t="s">
        <v>168</v>
      </c>
      <c r="L38" s="4" t="s">
        <v>105</v>
      </c>
      <c r="M38" s="4" t="s">
        <v>106</v>
      </c>
    </row>
    <row r="39" spans="1:13" ht="12.75">
      <c r="A39" s="59" t="s">
        <v>107</v>
      </c>
      <c r="B39" s="56"/>
      <c r="C39" s="56" t="s">
        <v>108</v>
      </c>
      <c r="D39" s="56" t="s">
        <v>108</v>
      </c>
      <c r="E39" s="56" t="s">
        <v>108</v>
      </c>
      <c r="F39" s="56" t="s">
        <v>109</v>
      </c>
      <c r="G39" s="56" t="s">
        <v>110</v>
      </c>
      <c r="H39" s="56" t="s">
        <v>111</v>
      </c>
      <c r="I39" s="56" t="s">
        <v>112</v>
      </c>
      <c r="J39" s="56" t="s">
        <v>113</v>
      </c>
      <c r="K39" s="56" t="s">
        <v>172</v>
      </c>
      <c r="L39" s="56"/>
      <c r="M39" s="56"/>
    </row>
    <row r="40" spans="1:13" ht="12.75">
      <c r="A40" s="60" t="s">
        <v>173</v>
      </c>
      <c r="B40" s="22">
        <f aca="true" t="shared" si="6" ref="B40:B45">SUM(C40,D40,E40,L40,M40)</f>
        <v>363</v>
      </c>
      <c r="C40" s="33">
        <f aca="true" t="shared" si="7" ref="C40:C45">SUM(F40,K40)</f>
        <v>130</v>
      </c>
      <c r="D40" s="33">
        <f aca="true" t="shared" si="8" ref="D40:D45">SUM(G40,H40,J40)</f>
        <v>187</v>
      </c>
      <c r="E40" s="33">
        <v>25</v>
      </c>
      <c r="F40" s="33">
        <v>119</v>
      </c>
      <c r="G40" s="33">
        <v>124</v>
      </c>
      <c r="H40" s="33">
        <v>39</v>
      </c>
      <c r="I40" s="33">
        <v>25</v>
      </c>
      <c r="J40" s="33">
        <v>24</v>
      </c>
      <c r="K40" s="33">
        <v>11</v>
      </c>
      <c r="L40" s="33">
        <v>0</v>
      </c>
      <c r="M40" s="33">
        <v>21</v>
      </c>
    </row>
    <row r="41" spans="1:13" ht="12.75">
      <c r="A41" s="60" t="s">
        <v>174</v>
      </c>
      <c r="B41" s="22">
        <f t="shared" si="6"/>
        <v>200</v>
      </c>
      <c r="C41" s="33">
        <f t="shared" si="7"/>
        <v>67</v>
      </c>
      <c r="D41" s="33">
        <f t="shared" si="8"/>
        <v>120</v>
      </c>
      <c r="E41" s="33">
        <v>5</v>
      </c>
      <c r="F41" s="33">
        <v>60</v>
      </c>
      <c r="G41" s="33">
        <v>94</v>
      </c>
      <c r="H41" s="33">
        <v>22</v>
      </c>
      <c r="I41" s="33">
        <v>5</v>
      </c>
      <c r="J41" s="33">
        <v>4</v>
      </c>
      <c r="K41" s="33">
        <v>7</v>
      </c>
      <c r="L41" s="33">
        <v>0</v>
      </c>
      <c r="M41" s="33">
        <v>8</v>
      </c>
    </row>
    <row r="42" spans="1:13" ht="12.75">
      <c r="A42" s="60" t="s">
        <v>175</v>
      </c>
      <c r="B42" s="22">
        <f t="shared" si="6"/>
        <v>152</v>
      </c>
      <c r="C42" s="33">
        <f t="shared" si="7"/>
        <v>59</v>
      </c>
      <c r="D42" s="33">
        <f t="shared" si="8"/>
        <v>82</v>
      </c>
      <c r="E42" s="33">
        <v>7</v>
      </c>
      <c r="F42" s="33">
        <v>56</v>
      </c>
      <c r="G42" s="33">
        <v>66</v>
      </c>
      <c r="H42" s="33">
        <v>6</v>
      </c>
      <c r="I42" s="33">
        <v>7</v>
      </c>
      <c r="J42" s="33">
        <v>10</v>
      </c>
      <c r="K42" s="33">
        <v>3</v>
      </c>
      <c r="L42" s="33">
        <v>0</v>
      </c>
      <c r="M42" s="33">
        <v>4</v>
      </c>
    </row>
    <row r="43" spans="1:13" ht="12.75">
      <c r="A43" s="60" t="s">
        <v>176</v>
      </c>
      <c r="B43" s="22">
        <f t="shared" si="6"/>
        <v>266</v>
      </c>
      <c r="C43" s="33">
        <f t="shared" si="7"/>
        <v>59</v>
      </c>
      <c r="D43" s="33">
        <f t="shared" si="8"/>
        <v>172</v>
      </c>
      <c r="E43" s="33">
        <v>23</v>
      </c>
      <c r="F43" s="33">
        <v>57</v>
      </c>
      <c r="G43" s="33">
        <v>118</v>
      </c>
      <c r="H43" s="33">
        <v>36</v>
      </c>
      <c r="I43" s="33">
        <v>23</v>
      </c>
      <c r="J43" s="33">
        <v>18</v>
      </c>
      <c r="K43" s="33">
        <v>2</v>
      </c>
      <c r="L43" s="33">
        <v>0</v>
      </c>
      <c r="M43" s="33">
        <v>12</v>
      </c>
    </row>
    <row r="44" spans="1:13" ht="12.75">
      <c r="A44" s="60" t="s">
        <v>177</v>
      </c>
      <c r="B44" s="22">
        <f t="shared" si="6"/>
        <v>449</v>
      </c>
      <c r="C44" s="33">
        <f t="shared" si="7"/>
        <v>137</v>
      </c>
      <c r="D44" s="33">
        <f t="shared" si="8"/>
        <v>283</v>
      </c>
      <c r="E44" s="33">
        <v>26</v>
      </c>
      <c r="F44" s="33">
        <v>133</v>
      </c>
      <c r="G44" s="33">
        <v>215</v>
      </c>
      <c r="H44" s="33">
        <v>41</v>
      </c>
      <c r="I44" s="33">
        <v>26</v>
      </c>
      <c r="J44" s="33">
        <v>27</v>
      </c>
      <c r="K44" s="33">
        <v>4</v>
      </c>
      <c r="L44" s="33">
        <v>0</v>
      </c>
      <c r="M44" s="33">
        <v>3</v>
      </c>
    </row>
    <row r="45" spans="1:13" ht="12.75">
      <c r="A45" s="61" t="s">
        <v>178</v>
      </c>
      <c r="B45" s="22">
        <f t="shared" si="6"/>
        <v>255</v>
      </c>
      <c r="C45" s="33">
        <f t="shared" si="7"/>
        <v>98</v>
      </c>
      <c r="D45" s="33">
        <f t="shared" si="8"/>
        <v>126</v>
      </c>
      <c r="E45" s="33">
        <v>13</v>
      </c>
      <c r="F45" s="33">
        <v>92</v>
      </c>
      <c r="G45" s="33">
        <v>97</v>
      </c>
      <c r="H45" s="33">
        <v>19</v>
      </c>
      <c r="I45" s="33">
        <v>13</v>
      </c>
      <c r="J45" s="33">
        <v>10</v>
      </c>
      <c r="K45" s="33">
        <v>6</v>
      </c>
      <c r="L45" s="33">
        <v>1</v>
      </c>
      <c r="M45" s="33">
        <v>17</v>
      </c>
    </row>
    <row r="46" spans="1:13" ht="12.75">
      <c r="A46" s="71" t="s">
        <v>108</v>
      </c>
      <c r="B46" s="22">
        <f>SUM(C46,D46,E46,L46,M46)</f>
        <v>1685</v>
      </c>
      <c r="C46" s="22">
        <v>550</v>
      </c>
      <c r="D46" s="22">
        <v>970</v>
      </c>
      <c r="E46" s="22">
        <v>99</v>
      </c>
      <c r="F46" s="22">
        <v>517</v>
      </c>
      <c r="G46" s="22">
        <v>714</v>
      </c>
      <c r="H46" s="22">
        <v>163</v>
      </c>
      <c r="I46" s="22">
        <v>99</v>
      </c>
      <c r="J46" s="22">
        <v>93</v>
      </c>
      <c r="K46" s="22">
        <v>33</v>
      </c>
      <c r="L46" s="22">
        <v>1</v>
      </c>
      <c r="M46" s="22">
        <v>65</v>
      </c>
    </row>
    <row r="48" spans="1:9" ht="48">
      <c r="A48" s="57" t="s">
        <v>179</v>
      </c>
      <c r="B48" s="58" t="s">
        <v>102</v>
      </c>
      <c r="C48" s="4" t="s">
        <v>180</v>
      </c>
      <c r="D48" s="4" t="s">
        <v>180</v>
      </c>
      <c r="E48" s="4" t="s">
        <v>181</v>
      </c>
      <c r="F48" s="4" t="s">
        <v>181</v>
      </c>
      <c r="G48" s="4" t="s">
        <v>105</v>
      </c>
      <c r="H48" s="161" t="s">
        <v>785</v>
      </c>
      <c r="I48" s="4" t="s">
        <v>106</v>
      </c>
    </row>
    <row r="49" spans="1:9" ht="12.75">
      <c r="A49" s="59" t="s">
        <v>107</v>
      </c>
      <c r="B49" s="56"/>
      <c r="C49" s="56" t="s">
        <v>108</v>
      </c>
      <c r="D49" s="56" t="s">
        <v>110</v>
      </c>
      <c r="E49" s="56" t="s">
        <v>111</v>
      </c>
      <c r="F49" s="56" t="s">
        <v>113</v>
      </c>
      <c r="G49" s="56"/>
      <c r="H49" s="157" t="s">
        <v>786</v>
      </c>
      <c r="I49" s="56"/>
    </row>
    <row r="50" spans="1:9" ht="12.75">
      <c r="A50" s="60" t="s">
        <v>182</v>
      </c>
      <c r="B50" s="22">
        <f>SUM(C50,G50,I50)</f>
        <v>295</v>
      </c>
      <c r="C50" s="33">
        <f aca="true" t="shared" si="9" ref="C50:C55">SUM(D50,E50,F50)</f>
        <v>238</v>
      </c>
      <c r="D50" s="33">
        <v>156</v>
      </c>
      <c r="E50" s="33">
        <v>31</v>
      </c>
      <c r="F50" s="33">
        <v>51</v>
      </c>
      <c r="G50" s="33">
        <v>2</v>
      </c>
      <c r="H50" s="33">
        <v>0</v>
      </c>
      <c r="I50" s="33">
        <v>55</v>
      </c>
    </row>
    <row r="51" spans="1:9" ht="12.75">
      <c r="A51" s="60" t="s">
        <v>183</v>
      </c>
      <c r="B51" s="22">
        <f>SUM(C51,G51,I51)</f>
        <v>172</v>
      </c>
      <c r="C51" s="33">
        <f t="shared" si="9"/>
        <v>138</v>
      </c>
      <c r="D51" s="33">
        <v>92</v>
      </c>
      <c r="E51" s="33">
        <v>23</v>
      </c>
      <c r="F51" s="33">
        <v>23</v>
      </c>
      <c r="G51" s="33">
        <v>1</v>
      </c>
      <c r="H51" s="33">
        <v>0</v>
      </c>
      <c r="I51" s="33">
        <v>33</v>
      </c>
    </row>
    <row r="52" spans="1:9" ht="12.75">
      <c r="A52" s="60" t="s">
        <v>184</v>
      </c>
      <c r="B52" s="22">
        <f>SUM(C52,G52,I52)</f>
        <v>215</v>
      </c>
      <c r="C52" s="33">
        <f t="shared" si="9"/>
        <v>176</v>
      </c>
      <c r="D52" s="33">
        <v>109</v>
      </c>
      <c r="E52" s="33">
        <v>36</v>
      </c>
      <c r="F52" s="33">
        <v>31</v>
      </c>
      <c r="G52" s="33">
        <v>4</v>
      </c>
      <c r="H52" s="33">
        <v>0</v>
      </c>
      <c r="I52" s="33">
        <v>35</v>
      </c>
    </row>
    <row r="53" spans="1:9" ht="12.75">
      <c r="A53" s="60" t="s">
        <v>185</v>
      </c>
      <c r="B53" s="22">
        <f>SUM(C53,G53,I53)</f>
        <v>369</v>
      </c>
      <c r="C53" s="33">
        <f t="shared" si="9"/>
        <v>290</v>
      </c>
      <c r="D53" s="33">
        <v>184</v>
      </c>
      <c r="E53" s="33">
        <v>49</v>
      </c>
      <c r="F53" s="33">
        <v>57</v>
      </c>
      <c r="G53" s="33">
        <v>3</v>
      </c>
      <c r="H53" s="33">
        <v>0</v>
      </c>
      <c r="I53" s="33">
        <v>76</v>
      </c>
    </row>
    <row r="54" spans="1:9" ht="12.75">
      <c r="A54" s="60" t="s">
        <v>186</v>
      </c>
      <c r="B54" s="22">
        <f>SUM(C54,G54,I54,H54)</f>
        <v>228</v>
      </c>
      <c r="C54" s="33">
        <f t="shared" si="9"/>
        <v>179</v>
      </c>
      <c r="D54" s="33">
        <v>116</v>
      </c>
      <c r="E54" s="33">
        <v>29</v>
      </c>
      <c r="F54" s="33">
        <v>34</v>
      </c>
      <c r="G54" s="33">
        <v>0</v>
      </c>
      <c r="H54" s="53">
        <v>6</v>
      </c>
      <c r="I54" s="33">
        <v>43</v>
      </c>
    </row>
    <row r="55" spans="1:9" ht="12.75">
      <c r="A55" s="60" t="s">
        <v>50</v>
      </c>
      <c r="B55" s="22">
        <f>SUM(C55,G55,I55,H55)</f>
        <v>212</v>
      </c>
      <c r="C55" s="33">
        <f t="shared" si="9"/>
        <v>147</v>
      </c>
      <c r="D55" s="33">
        <v>98</v>
      </c>
      <c r="E55" s="33">
        <v>23</v>
      </c>
      <c r="F55" s="33">
        <v>26</v>
      </c>
      <c r="G55" s="33">
        <v>0</v>
      </c>
      <c r="H55" s="53">
        <v>2</v>
      </c>
      <c r="I55" s="33">
        <v>63</v>
      </c>
    </row>
    <row r="56" spans="1:9" ht="12.75">
      <c r="A56" s="62" t="s">
        <v>108</v>
      </c>
      <c r="B56" s="22">
        <f aca="true" t="shared" si="10" ref="B56:G56">SUM(B50:B55)</f>
        <v>1491</v>
      </c>
      <c r="C56" s="22">
        <f t="shared" si="10"/>
        <v>1168</v>
      </c>
      <c r="D56" s="22">
        <f t="shared" si="10"/>
        <v>755</v>
      </c>
      <c r="E56" s="22">
        <f t="shared" si="10"/>
        <v>191</v>
      </c>
      <c r="F56" s="22">
        <f t="shared" si="10"/>
        <v>222</v>
      </c>
      <c r="G56" s="22">
        <f t="shared" si="10"/>
        <v>10</v>
      </c>
      <c r="H56" s="156">
        <v>8</v>
      </c>
      <c r="I56" s="22">
        <f>SUM(I50:I55)</f>
        <v>305</v>
      </c>
    </row>
    <row r="59" spans="1:11" ht="48.75" customHeight="1">
      <c r="A59" s="57" t="s">
        <v>187</v>
      </c>
      <c r="B59" s="58" t="s">
        <v>102</v>
      </c>
      <c r="C59" s="4" t="s">
        <v>188</v>
      </c>
      <c r="D59" s="4" t="s">
        <v>189</v>
      </c>
      <c r="E59" s="4" t="s">
        <v>188</v>
      </c>
      <c r="F59" s="4" t="s">
        <v>190</v>
      </c>
      <c r="G59" s="4" t="s">
        <v>189</v>
      </c>
      <c r="H59" s="4" t="s">
        <v>188</v>
      </c>
      <c r="I59" s="4" t="s">
        <v>189</v>
      </c>
      <c r="J59" s="4" t="s">
        <v>105</v>
      </c>
      <c r="K59" s="4" t="s">
        <v>106</v>
      </c>
    </row>
    <row r="60" spans="1:11" ht="12.75">
      <c r="A60" s="59" t="s">
        <v>107</v>
      </c>
      <c r="B60" s="56"/>
      <c r="C60" s="56" t="s">
        <v>108</v>
      </c>
      <c r="D60" s="56" t="s">
        <v>108</v>
      </c>
      <c r="E60" s="56" t="s">
        <v>109</v>
      </c>
      <c r="F60" s="56" t="s">
        <v>110</v>
      </c>
      <c r="G60" s="56" t="s">
        <v>111</v>
      </c>
      <c r="H60" s="56" t="s">
        <v>112</v>
      </c>
      <c r="I60" s="56" t="s">
        <v>113</v>
      </c>
      <c r="J60" s="56"/>
      <c r="K60" s="56"/>
    </row>
    <row r="61" spans="1:11" ht="12.75">
      <c r="A61" s="60" t="s">
        <v>191</v>
      </c>
      <c r="B61" s="22">
        <f aca="true" t="shared" si="11" ref="B61:B66">SUM(C61,D61,J61,K61)</f>
        <v>71</v>
      </c>
      <c r="C61" s="33">
        <f aca="true" t="shared" si="12" ref="C61:C66">SUM(E61,H61)</f>
        <v>19</v>
      </c>
      <c r="D61" s="33">
        <f aca="true" t="shared" si="13" ref="D61:D66">SUM(F61,G61,I61)</f>
        <v>49</v>
      </c>
      <c r="E61" s="33">
        <v>17</v>
      </c>
      <c r="F61" s="33">
        <v>34</v>
      </c>
      <c r="G61" s="33">
        <v>7</v>
      </c>
      <c r="H61" s="33">
        <v>2</v>
      </c>
      <c r="I61" s="33">
        <v>8</v>
      </c>
      <c r="J61" s="33">
        <v>0</v>
      </c>
      <c r="K61" s="33">
        <v>3</v>
      </c>
    </row>
    <row r="62" spans="1:11" ht="12.75">
      <c r="A62" s="60" t="s">
        <v>192</v>
      </c>
      <c r="B62" s="22">
        <f t="shared" si="11"/>
        <v>350</v>
      </c>
      <c r="C62" s="33">
        <f t="shared" si="12"/>
        <v>171</v>
      </c>
      <c r="D62" s="33">
        <f t="shared" si="13"/>
        <v>150</v>
      </c>
      <c r="E62" s="33">
        <v>151</v>
      </c>
      <c r="F62" s="33">
        <v>110</v>
      </c>
      <c r="G62" s="33">
        <v>21</v>
      </c>
      <c r="H62" s="33">
        <v>20</v>
      </c>
      <c r="I62" s="33">
        <v>19</v>
      </c>
      <c r="J62" s="33">
        <v>1</v>
      </c>
      <c r="K62" s="33">
        <v>28</v>
      </c>
    </row>
    <row r="63" spans="1:11" ht="12.75">
      <c r="A63" s="60" t="s">
        <v>193</v>
      </c>
      <c r="B63" s="22">
        <f t="shared" si="11"/>
        <v>298</v>
      </c>
      <c r="C63" s="33">
        <f t="shared" si="12"/>
        <v>126</v>
      </c>
      <c r="D63" s="33">
        <f t="shared" si="13"/>
        <v>148</v>
      </c>
      <c r="E63" s="33">
        <v>109</v>
      </c>
      <c r="F63" s="33">
        <v>113</v>
      </c>
      <c r="G63" s="33">
        <v>30</v>
      </c>
      <c r="H63" s="33">
        <v>17</v>
      </c>
      <c r="I63" s="33">
        <v>5</v>
      </c>
      <c r="J63" s="33">
        <v>1</v>
      </c>
      <c r="K63" s="33">
        <v>23</v>
      </c>
    </row>
    <row r="64" spans="1:11" ht="12.75">
      <c r="A64" s="60" t="s">
        <v>194</v>
      </c>
      <c r="B64" s="22">
        <f t="shared" si="11"/>
        <v>316</v>
      </c>
      <c r="C64" s="33">
        <f t="shared" si="12"/>
        <v>171</v>
      </c>
      <c r="D64" s="33">
        <f t="shared" si="13"/>
        <v>134</v>
      </c>
      <c r="E64" s="33">
        <v>145</v>
      </c>
      <c r="F64" s="33">
        <v>104</v>
      </c>
      <c r="G64" s="33">
        <v>17</v>
      </c>
      <c r="H64" s="33">
        <v>26</v>
      </c>
      <c r="I64" s="33">
        <v>13</v>
      </c>
      <c r="J64" s="33">
        <v>0</v>
      </c>
      <c r="K64" s="33">
        <v>11</v>
      </c>
    </row>
    <row r="65" spans="1:11" ht="12.75">
      <c r="A65" s="60" t="s">
        <v>195</v>
      </c>
      <c r="B65" s="22">
        <f t="shared" si="11"/>
        <v>346</v>
      </c>
      <c r="C65" s="33">
        <f t="shared" si="12"/>
        <v>97</v>
      </c>
      <c r="D65" s="33">
        <f t="shared" si="13"/>
        <v>235</v>
      </c>
      <c r="E65" s="33">
        <v>76</v>
      </c>
      <c r="F65" s="33">
        <v>170</v>
      </c>
      <c r="G65" s="33">
        <v>37</v>
      </c>
      <c r="H65" s="33">
        <v>21</v>
      </c>
      <c r="I65" s="33">
        <v>28</v>
      </c>
      <c r="J65" s="33">
        <v>0</v>
      </c>
      <c r="K65" s="33">
        <v>14</v>
      </c>
    </row>
    <row r="66" spans="1:11" ht="12.75">
      <c r="A66" s="61" t="s">
        <v>196</v>
      </c>
      <c r="B66" s="22">
        <f t="shared" si="11"/>
        <v>236</v>
      </c>
      <c r="C66" s="33">
        <f t="shared" si="12"/>
        <v>63</v>
      </c>
      <c r="D66" s="33">
        <f t="shared" si="13"/>
        <v>169</v>
      </c>
      <c r="E66" s="33">
        <v>53</v>
      </c>
      <c r="F66" s="33">
        <v>125</v>
      </c>
      <c r="G66" s="33">
        <v>25</v>
      </c>
      <c r="H66" s="33">
        <v>10</v>
      </c>
      <c r="I66" s="33">
        <v>19</v>
      </c>
      <c r="J66" s="33">
        <v>0</v>
      </c>
      <c r="K66" s="33">
        <v>4</v>
      </c>
    </row>
    <row r="67" spans="1:11" ht="12.75">
      <c r="A67" s="62" t="s">
        <v>108</v>
      </c>
      <c r="B67" s="22">
        <f aca="true" t="shared" si="14" ref="B67:K67">SUM(B61:B66)</f>
        <v>1617</v>
      </c>
      <c r="C67" s="22">
        <f t="shared" si="14"/>
        <v>647</v>
      </c>
      <c r="D67" s="22">
        <f t="shared" si="14"/>
        <v>885</v>
      </c>
      <c r="E67" s="22">
        <f t="shared" si="14"/>
        <v>551</v>
      </c>
      <c r="F67" s="22">
        <f t="shared" si="14"/>
        <v>656</v>
      </c>
      <c r="G67" s="22">
        <f t="shared" si="14"/>
        <v>137</v>
      </c>
      <c r="H67" s="22">
        <f t="shared" si="14"/>
        <v>96</v>
      </c>
      <c r="I67" s="22">
        <f t="shared" si="14"/>
        <v>92</v>
      </c>
      <c r="J67" s="22">
        <f t="shared" si="14"/>
        <v>2</v>
      </c>
      <c r="K67" s="22">
        <f t="shared" si="14"/>
        <v>83</v>
      </c>
    </row>
    <row r="69" spans="1:8" ht="50.25" customHeight="1">
      <c r="A69" s="57" t="s">
        <v>199</v>
      </c>
      <c r="B69" s="58" t="s">
        <v>102</v>
      </c>
      <c r="C69" s="4" t="s">
        <v>200</v>
      </c>
      <c r="D69" s="4" t="s">
        <v>201</v>
      </c>
      <c r="E69" s="4" t="s">
        <v>200</v>
      </c>
      <c r="F69" s="4" t="s">
        <v>105</v>
      </c>
      <c r="G69" s="161" t="s">
        <v>781</v>
      </c>
      <c r="H69" s="4" t="s">
        <v>106</v>
      </c>
    </row>
    <row r="70" spans="1:8" ht="12.75">
      <c r="A70" s="59" t="s">
        <v>107</v>
      </c>
      <c r="B70" s="64"/>
      <c r="C70" s="64" t="s">
        <v>108</v>
      </c>
      <c r="D70" s="64" t="s">
        <v>110</v>
      </c>
      <c r="E70" s="64" t="s">
        <v>111</v>
      </c>
      <c r="F70" s="64"/>
      <c r="G70" s="157" t="s">
        <v>782</v>
      </c>
      <c r="H70" s="64"/>
    </row>
    <row r="71" spans="1:8" ht="12.75">
      <c r="A71" s="69" t="s">
        <v>202</v>
      </c>
      <c r="B71" s="22">
        <f>SUM(C71,F71,H71)</f>
        <v>311</v>
      </c>
      <c r="C71" s="33">
        <f>SUM(D71,E71)</f>
        <v>248</v>
      </c>
      <c r="D71" s="33">
        <v>206</v>
      </c>
      <c r="E71" s="33">
        <v>42</v>
      </c>
      <c r="F71" s="33">
        <v>0</v>
      </c>
      <c r="G71" s="53">
        <v>2</v>
      </c>
      <c r="H71" s="33">
        <v>63</v>
      </c>
    </row>
    <row r="72" spans="1:8" ht="12.75">
      <c r="A72" s="69" t="s">
        <v>203</v>
      </c>
      <c r="B72" s="22">
        <f>SUM(C72,F72,H72)</f>
        <v>460</v>
      </c>
      <c r="C72" s="33">
        <f>SUM(D72,E72)</f>
        <v>380</v>
      </c>
      <c r="D72" s="33">
        <v>315</v>
      </c>
      <c r="E72" s="33">
        <v>65</v>
      </c>
      <c r="F72" s="33">
        <v>3</v>
      </c>
      <c r="G72" s="53">
        <v>6</v>
      </c>
      <c r="H72" s="33">
        <v>77</v>
      </c>
    </row>
    <row r="73" spans="1:8" ht="12.75">
      <c r="A73" s="69" t="s">
        <v>204</v>
      </c>
      <c r="B73" s="22">
        <f>SUM(C73,F73,H73)</f>
        <v>364</v>
      </c>
      <c r="C73" s="33">
        <f>SUM(D73,E73)</f>
        <v>285</v>
      </c>
      <c r="D73" s="33">
        <v>238</v>
      </c>
      <c r="E73" s="33">
        <v>47</v>
      </c>
      <c r="F73" s="33">
        <v>2</v>
      </c>
      <c r="G73" s="53">
        <v>4</v>
      </c>
      <c r="H73" s="33">
        <v>77</v>
      </c>
    </row>
    <row r="74" spans="1:8" ht="12.75">
      <c r="A74" s="69" t="s">
        <v>205</v>
      </c>
      <c r="B74" s="22">
        <f>SUM(C74,F74,H74)</f>
        <v>296</v>
      </c>
      <c r="C74" s="33">
        <f>SUM(D74,E74)</f>
        <v>234</v>
      </c>
      <c r="D74" s="33">
        <v>205</v>
      </c>
      <c r="E74" s="33">
        <v>29</v>
      </c>
      <c r="F74" s="33">
        <v>2</v>
      </c>
      <c r="G74" s="33">
        <v>0</v>
      </c>
      <c r="H74" s="33">
        <v>60</v>
      </c>
    </row>
    <row r="75" spans="1:8" ht="12.75">
      <c r="A75" s="69" t="s">
        <v>206</v>
      </c>
      <c r="B75" s="22">
        <f>SUM(C75,F75,H75)</f>
        <v>269</v>
      </c>
      <c r="C75" s="33">
        <f>SUM(D75,E75)</f>
        <v>216</v>
      </c>
      <c r="D75" s="33">
        <v>172</v>
      </c>
      <c r="E75" s="33">
        <v>44</v>
      </c>
      <c r="F75" s="33">
        <v>0</v>
      </c>
      <c r="G75" s="33">
        <v>0</v>
      </c>
      <c r="H75" s="33">
        <v>53</v>
      </c>
    </row>
    <row r="76" spans="1:8" ht="12.75">
      <c r="A76" s="78" t="s">
        <v>108</v>
      </c>
      <c r="B76" s="22">
        <f>SUM(B71:B75)</f>
        <v>1700</v>
      </c>
      <c r="C76" s="22">
        <f>SUM(C71:C75)</f>
        <v>1363</v>
      </c>
      <c r="D76" s="22">
        <f>SUM(D71:D75)</f>
        <v>1136</v>
      </c>
      <c r="E76" s="22">
        <f>SUM(E71:E75)</f>
        <v>227</v>
      </c>
      <c r="F76" s="22">
        <f>SUM(F71:F75)</f>
        <v>7</v>
      </c>
      <c r="G76" s="156">
        <v>12</v>
      </c>
      <c r="H76" s="22">
        <f>SUM(H71:H75)</f>
        <v>330</v>
      </c>
    </row>
    <row r="78" spans="1:7" ht="48">
      <c r="A78" s="57" t="s">
        <v>207</v>
      </c>
      <c r="B78" s="58" t="s">
        <v>102</v>
      </c>
      <c r="C78" s="4" t="s">
        <v>208</v>
      </c>
      <c r="D78" s="4" t="s">
        <v>209</v>
      </c>
      <c r="E78" s="4" t="s">
        <v>208</v>
      </c>
      <c r="F78" s="4" t="s">
        <v>105</v>
      </c>
      <c r="G78" s="4" t="s">
        <v>106</v>
      </c>
    </row>
    <row r="79" spans="1:7" ht="12.75">
      <c r="A79" s="59" t="s">
        <v>107</v>
      </c>
      <c r="B79" s="56"/>
      <c r="C79" s="56" t="s">
        <v>108</v>
      </c>
      <c r="D79" s="56" t="s">
        <v>109</v>
      </c>
      <c r="E79" s="56" t="s">
        <v>113</v>
      </c>
      <c r="F79" s="56"/>
      <c r="G79" s="56"/>
    </row>
    <row r="80" spans="1:7" ht="12.75">
      <c r="A80" s="60" t="s">
        <v>210</v>
      </c>
      <c r="B80" s="34">
        <f>SUM(C80,F80,G80)</f>
        <v>101</v>
      </c>
      <c r="C80" s="35">
        <f>SUM(D80,E80)</f>
        <v>67</v>
      </c>
      <c r="D80" s="35">
        <v>53</v>
      </c>
      <c r="E80" s="35">
        <v>14</v>
      </c>
      <c r="F80" s="35">
        <v>1</v>
      </c>
      <c r="G80" s="35">
        <v>33</v>
      </c>
    </row>
    <row r="81" spans="1:7" ht="12.75">
      <c r="A81" s="60" t="s">
        <v>211</v>
      </c>
      <c r="B81" s="34">
        <f>SUM(C81,F81,G81)</f>
        <v>278</v>
      </c>
      <c r="C81" s="35">
        <f>SUM(D81,E81)</f>
        <v>192</v>
      </c>
      <c r="D81" s="35">
        <v>145</v>
      </c>
      <c r="E81" s="35">
        <v>47</v>
      </c>
      <c r="F81" s="35">
        <v>0</v>
      </c>
      <c r="G81" s="35">
        <v>86</v>
      </c>
    </row>
    <row r="82" spans="1:7" ht="12.75">
      <c r="A82" s="60" t="s">
        <v>212</v>
      </c>
      <c r="B82" s="34">
        <f>SUM(C82,F82,G82)</f>
        <v>317</v>
      </c>
      <c r="C82" s="35">
        <f>SUM(D82,E82)</f>
        <v>229</v>
      </c>
      <c r="D82" s="35">
        <v>181</v>
      </c>
      <c r="E82" s="35">
        <v>48</v>
      </c>
      <c r="F82" s="35">
        <v>0</v>
      </c>
      <c r="G82" s="35">
        <v>88</v>
      </c>
    </row>
    <row r="83" spans="1:7" ht="12.75">
      <c r="A83" s="60" t="s">
        <v>213</v>
      </c>
      <c r="B83" s="34">
        <f>SUM(C83,F83,G83)</f>
        <v>236</v>
      </c>
      <c r="C83" s="35">
        <f>SUM(D83,E83)</f>
        <v>173</v>
      </c>
      <c r="D83" s="35">
        <v>128</v>
      </c>
      <c r="E83" s="35">
        <v>45</v>
      </c>
      <c r="F83" s="35">
        <v>0</v>
      </c>
      <c r="G83" s="35">
        <v>63</v>
      </c>
    </row>
    <row r="84" spans="1:7" ht="12.75">
      <c r="A84" s="62" t="s">
        <v>108</v>
      </c>
      <c r="B84" s="22">
        <f aca="true" t="shared" si="15" ref="B84:G84">SUM(B80:B83)</f>
        <v>932</v>
      </c>
      <c r="C84" s="22">
        <f t="shared" si="15"/>
        <v>661</v>
      </c>
      <c r="D84" s="22">
        <f t="shared" si="15"/>
        <v>507</v>
      </c>
      <c r="E84" s="22">
        <f t="shared" si="15"/>
        <v>154</v>
      </c>
      <c r="F84" s="22">
        <f t="shared" si="15"/>
        <v>1</v>
      </c>
      <c r="G84" s="22">
        <f t="shared" si="15"/>
        <v>270</v>
      </c>
    </row>
    <row r="86" spans="1:10" ht="51.75">
      <c r="A86" s="57" t="s">
        <v>214</v>
      </c>
      <c r="B86" s="58" t="s">
        <v>102</v>
      </c>
      <c r="C86" s="4" t="s">
        <v>215</v>
      </c>
      <c r="D86" s="4" t="s">
        <v>216</v>
      </c>
      <c r="E86" s="4" t="s">
        <v>215</v>
      </c>
      <c r="F86" s="4" t="s">
        <v>217</v>
      </c>
      <c r="G86" s="4" t="s">
        <v>216</v>
      </c>
      <c r="H86" s="4" t="s">
        <v>215</v>
      </c>
      <c r="I86" s="4" t="s">
        <v>105</v>
      </c>
      <c r="J86" s="4" t="s">
        <v>106</v>
      </c>
    </row>
    <row r="87" spans="1:10" ht="12.75">
      <c r="A87" s="59" t="s">
        <v>107</v>
      </c>
      <c r="B87" s="56"/>
      <c r="C87" s="56" t="s">
        <v>108</v>
      </c>
      <c r="D87" s="56" t="s">
        <v>108</v>
      </c>
      <c r="E87" s="56" t="s">
        <v>109</v>
      </c>
      <c r="F87" s="56" t="s">
        <v>110</v>
      </c>
      <c r="G87" s="56" t="s">
        <v>111</v>
      </c>
      <c r="H87" s="56" t="s">
        <v>113</v>
      </c>
      <c r="I87" s="56"/>
      <c r="J87" s="56"/>
    </row>
    <row r="88" spans="1:10" ht="12.75">
      <c r="A88" s="60" t="s">
        <v>218</v>
      </c>
      <c r="B88" s="22">
        <f>SUM(C88,D88,I88,J88)</f>
        <v>472</v>
      </c>
      <c r="C88" s="33">
        <f>SUM(E88,H88)</f>
        <v>139</v>
      </c>
      <c r="D88" s="33">
        <f>SUM(F88,G88)</f>
        <v>318</v>
      </c>
      <c r="E88" s="33">
        <v>105</v>
      </c>
      <c r="F88" s="33">
        <v>267</v>
      </c>
      <c r="G88" s="33">
        <v>51</v>
      </c>
      <c r="H88" s="33">
        <v>34</v>
      </c>
      <c r="I88" s="33">
        <v>0</v>
      </c>
      <c r="J88" s="33">
        <v>15</v>
      </c>
    </row>
    <row r="89" spans="1:10" ht="12.75">
      <c r="A89" s="60" t="s">
        <v>219</v>
      </c>
      <c r="B89" s="22">
        <f>SUM(C89,D89,I89,J89)</f>
        <v>388</v>
      </c>
      <c r="C89" s="33">
        <f>SUM(E89,H89)</f>
        <v>137</v>
      </c>
      <c r="D89" s="33">
        <f>SUM(F89,G89)</f>
        <v>234</v>
      </c>
      <c r="E89" s="33">
        <v>118</v>
      </c>
      <c r="F89" s="33">
        <v>197</v>
      </c>
      <c r="G89" s="33">
        <v>37</v>
      </c>
      <c r="H89" s="33">
        <v>19</v>
      </c>
      <c r="I89" s="33">
        <v>1</v>
      </c>
      <c r="J89" s="33">
        <v>16</v>
      </c>
    </row>
    <row r="90" spans="1:10" ht="12.75">
      <c r="A90" s="60" t="s">
        <v>220</v>
      </c>
      <c r="B90" s="22">
        <f>SUM(C90,D90,I90,J90)</f>
        <v>432</v>
      </c>
      <c r="C90" s="33">
        <f>SUM(E90,H90)</f>
        <v>160</v>
      </c>
      <c r="D90" s="33">
        <f>SUM(F90,G90)</f>
        <v>257</v>
      </c>
      <c r="E90" s="33">
        <v>133</v>
      </c>
      <c r="F90" s="33">
        <v>223</v>
      </c>
      <c r="G90" s="33">
        <v>34</v>
      </c>
      <c r="H90" s="33">
        <v>27</v>
      </c>
      <c r="I90" s="33">
        <v>0</v>
      </c>
      <c r="J90" s="33">
        <v>15</v>
      </c>
    </row>
    <row r="91" spans="1:10" ht="12.75">
      <c r="A91" s="60" t="s">
        <v>221</v>
      </c>
      <c r="B91" s="22">
        <f>SUM(C91,D91,I91,J91)</f>
        <v>361</v>
      </c>
      <c r="C91" s="33">
        <f>SUM(E91,H91)</f>
        <v>177</v>
      </c>
      <c r="D91" s="33">
        <f>SUM(F91,G91)</f>
        <v>158</v>
      </c>
      <c r="E91" s="33">
        <v>159</v>
      </c>
      <c r="F91" s="33">
        <v>127</v>
      </c>
      <c r="G91" s="33">
        <v>31</v>
      </c>
      <c r="H91" s="33">
        <v>18</v>
      </c>
      <c r="I91" s="33">
        <v>0</v>
      </c>
      <c r="J91" s="33">
        <v>26</v>
      </c>
    </row>
    <row r="92" spans="1:10" ht="12.75">
      <c r="A92" s="60" t="s">
        <v>222</v>
      </c>
      <c r="B92" s="22">
        <f>SUM(C92,D92,I92,J92)</f>
        <v>182</v>
      </c>
      <c r="C92" s="33">
        <f>SUM(E92,H92)</f>
        <v>95</v>
      </c>
      <c r="D92" s="33">
        <f>SUM(F92,G92)</f>
        <v>75</v>
      </c>
      <c r="E92" s="33">
        <v>84</v>
      </c>
      <c r="F92" s="33">
        <v>62</v>
      </c>
      <c r="G92" s="33">
        <v>13</v>
      </c>
      <c r="H92" s="33">
        <v>11</v>
      </c>
      <c r="I92" s="33">
        <v>2</v>
      </c>
      <c r="J92" s="33">
        <v>10</v>
      </c>
    </row>
    <row r="93" spans="1:10" ht="12.75">
      <c r="A93" s="62" t="s">
        <v>108</v>
      </c>
      <c r="B93" s="22">
        <f aca="true" t="shared" si="16" ref="B93:J93">SUM(B88:B92)</f>
        <v>1835</v>
      </c>
      <c r="C93" s="22">
        <f t="shared" si="16"/>
        <v>708</v>
      </c>
      <c r="D93" s="22">
        <f t="shared" si="16"/>
        <v>1042</v>
      </c>
      <c r="E93" s="22">
        <f t="shared" si="16"/>
        <v>599</v>
      </c>
      <c r="F93" s="22">
        <f t="shared" si="16"/>
        <v>876</v>
      </c>
      <c r="G93" s="22">
        <f t="shared" si="16"/>
        <v>166</v>
      </c>
      <c r="H93" s="22">
        <f t="shared" si="16"/>
        <v>109</v>
      </c>
      <c r="I93" s="22">
        <f t="shared" si="16"/>
        <v>3</v>
      </c>
      <c r="J93" s="22">
        <f t="shared" si="16"/>
        <v>82</v>
      </c>
    </row>
    <row r="95" spans="1:11" ht="51">
      <c r="A95" s="57" t="s">
        <v>223</v>
      </c>
      <c r="B95" s="58" t="s">
        <v>102</v>
      </c>
      <c r="C95" s="4" t="s">
        <v>224</v>
      </c>
      <c r="D95" s="4" t="s">
        <v>225</v>
      </c>
      <c r="E95" s="4" t="s">
        <v>224</v>
      </c>
      <c r="F95" s="4" t="s">
        <v>226</v>
      </c>
      <c r="G95" s="4" t="s">
        <v>225</v>
      </c>
      <c r="H95" s="4" t="s">
        <v>224</v>
      </c>
      <c r="I95" s="4" t="s">
        <v>224</v>
      </c>
      <c r="J95" s="4" t="s">
        <v>105</v>
      </c>
      <c r="K95" s="63" t="s">
        <v>106</v>
      </c>
    </row>
    <row r="96" spans="1:11" ht="12.75">
      <c r="A96" s="59" t="s">
        <v>107</v>
      </c>
      <c r="B96" s="56"/>
      <c r="C96" s="56" t="s">
        <v>108</v>
      </c>
      <c r="D96" s="56" t="s">
        <v>108</v>
      </c>
      <c r="E96" s="56" t="s">
        <v>109</v>
      </c>
      <c r="F96" s="56" t="s">
        <v>110</v>
      </c>
      <c r="G96" s="56" t="s">
        <v>111</v>
      </c>
      <c r="H96" s="56" t="s">
        <v>112</v>
      </c>
      <c r="I96" s="56" t="s">
        <v>113</v>
      </c>
      <c r="J96" s="79"/>
      <c r="K96" s="56"/>
    </row>
    <row r="97" spans="1:11" ht="12.75">
      <c r="A97" s="60" t="s">
        <v>227</v>
      </c>
      <c r="B97" s="22">
        <f>SUM(C97,D97,J97,K97)</f>
        <v>209</v>
      </c>
      <c r="C97" s="33">
        <f>SUM(E97,H97,I97)</f>
        <v>97</v>
      </c>
      <c r="D97" s="33">
        <f>SUM(F97,G97)</f>
        <v>100</v>
      </c>
      <c r="E97" s="33">
        <v>82</v>
      </c>
      <c r="F97" s="33">
        <v>74</v>
      </c>
      <c r="G97" s="33">
        <v>26</v>
      </c>
      <c r="H97" s="33">
        <v>8</v>
      </c>
      <c r="I97" s="33">
        <v>7</v>
      </c>
      <c r="J97" s="33">
        <v>0</v>
      </c>
      <c r="K97" s="33">
        <v>12</v>
      </c>
    </row>
    <row r="98" spans="1:11" ht="12.75">
      <c r="A98" s="60" t="s">
        <v>228</v>
      </c>
      <c r="B98" s="22">
        <f>SUM(C98,D98,J98,K98)</f>
        <v>162</v>
      </c>
      <c r="C98" s="33">
        <f>SUM(E98,H98,I98)</f>
        <v>84</v>
      </c>
      <c r="D98" s="33">
        <f>SUM(F98,G98)</f>
        <v>58</v>
      </c>
      <c r="E98" s="33">
        <v>67</v>
      </c>
      <c r="F98" s="33">
        <v>45</v>
      </c>
      <c r="G98" s="33">
        <v>13</v>
      </c>
      <c r="H98" s="33">
        <v>8</v>
      </c>
      <c r="I98" s="33">
        <v>9</v>
      </c>
      <c r="J98" s="33">
        <v>0</v>
      </c>
      <c r="K98" s="33">
        <v>20</v>
      </c>
    </row>
    <row r="99" spans="1:11" ht="12.75">
      <c r="A99" s="60" t="s">
        <v>229</v>
      </c>
      <c r="B99" s="22">
        <f>SUM(C99,D99,J99,K99)</f>
        <v>379</v>
      </c>
      <c r="C99" s="33">
        <f>SUM(E99,H99,I99)</f>
        <v>151</v>
      </c>
      <c r="D99" s="33">
        <f>SUM(F99,G99)</f>
        <v>207</v>
      </c>
      <c r="E99" s="33">
        <v>131</v>
      </c>
      <c r="F99" s="33">
        <v>171</v>
      </c>
      <c r="G99" s="33">
        <v>36</v>
      </c>
      <c r="H99" s="33">
        <v>12</v>
      </c>
      <c r="I99" s="33">
        <v>8</v>
      </c>
      <c r="J99" s="33">
        <v>0</v>
      </c>
      <c r="K99" s="33">
        <v>21</v>
      </c>
    </row>
    <row r="100" spans="1:11" ht="12.75">
      <c r="A100" s="60" t="s">
        <v>230</v>
      </c>
      <c r="B100" s="22">
        <f>SUM(C100,D100,J100,K100)</f>
        <v>347</v>
      </c>
      <c r="C100" s="33">
        <f>SUM(E100,H100,I100)</f>
        <v>132</v>
      </c>
      <c r="D100" s="33">
        <f>SUM(F100,G100)</f>
        <v>196</v>
      </c>
      <c r="E100" s="33">
        <v>113</v>
      </c>
      <c r="F100" s="33">
        <v>168</v>
      </c>
      <c r="G100" s="33">
        <v>28</v>
      </c>
      <c r="H100" s="33">
        <v>10</v>
      </c>
      <c r="I100" s="33">
        <v>9</v>
      </c>
      <c r="J100" s="33">
        <v>0</v>
      </c>
      <c r="K100" s="33">
        <v>19</v>
      </c>
    </row>
    <row r="101" spans="1:11" ht="12.75">
      <c r="A101" s="62" t="s">
        <v>108</v>
      </c>
      <c r="B101" s="22">
        <f aca="true" t="shared" si="17" ref="B101:K101">SUM(B97:B100)</f>
        <v>1097</v>
      </c>
      <c r="C101" s="22">
        <f t="shared" si="17"/>
        <v>464</v>
      </c>
      <c r="D101" s="22">
        <f t="shared" si="17"/>
        <v>561</v>
      </c>
      <c r="E101" s="22">
        <f t="shared" si="17"/>
        <v>393</v>
      </c>
      <c r="F101" s="22">
        <f t="shared" si="17"/>
        <v>458</v>
      </c>
      <c r="G101" s="22">
        <f t="shared" si="17"/>
        <v>103</v>
      </c>
      <c r="H101" s="22">
        <f t="shared" si="17"/>
        <v>38</v>
      </c>
      <c r="I101" s="22">
        <f t="shared" si="17"/>
        <v>33</v>
      </c>
      <c r="J101" s="22">
        <f t="shared" si="17"/>
        <v>0</v>
      </c>
      <c r="K101" s="22">
        <f t="shared" si="17"/>
        <v>72</v>
      </c>
    </row>
    <row r="103" spans="1:10" ht="48">
      <c r="A103" s="57" t="s">
        <v>231</v>
      </c>
      <c r="B103" s="58" t="s">
        <v>102</v>
      </c>
      <c r="C103" s="4" t="s">
        <v>232</v>
      </c>
      <c r="D103" s="4" t="s">
        <v>233</v>
      </c>
      <c r="E103" s="4" t="s">
        <v>234</v>
      </c>
      <c r="F103" s="4" t="s">
        <v>233</v>
      </c>
      <c r="G103" s="4" t="s">
        <v>233</v>
      </c>
      <c r="H103" s="4" t="s">
        <v>232</v>
      </c>
      <c r="I103" s="4" t="s">
        <v>105</v>
      </c>
      <c r="J103" s="63" t="s">
        <v>106</v>
      </c>
    </row>
    <row r="104" spans="1:10" ht="12.75">
      <c r="A104" s="59" t="s">
        <v>107</v>
      </c>
      <c r="B104" s="56"/>
      <c r="C104" s="56" t="s">
        <v>108</v>
      </c>
      <c r="D104" s="56" t="s">
        <v>108</v>
      </c>
      <c r="E104" s="56" t="s">
        <v>109</v>
      </c>
      <c r="F104" s="56" t="s">
        <v>110</v>
      </c>
      <c r="G104" s="56" t="s">
        <v>111</v>
      </c>
      <c r="H104" s="56" t="s">
        <v>113</v>
      </c>
      <c r="I104" s="79"/>
      <c r="J104" s="56"/>
    </row>
    <row r="105" spans="1:10" ht="12.75">
      <c r="A105" s="60" t="s">
        <v>235</v>
      </c>
      <c r="B105" s="22">
        <f>SUM(C105,D105,I105,J105)</f>
        <v>239</v>
      </c>
      <c r="C105" s="33">
        <f>SUM(E105,H105)</f>
        <v>137</v>
      </c>
      <c r="D105" s="33">
        <f>SUM(F105,G105)</f>
        <v>81</v>
      </c>
      <c r="E105" s="33">
        <v>119</v>
      </c>
      <c r="F105" s="33">
        <v>66</v>
      </c>
      <c r="G105" s="33">
        <v>15</v>
      </c>
      <c r="H105" s="33">
        <v>18</v>
      </c>
      <c r="I105" s="33">
        <v>0</v>
      </c>
      <c r="J105" s="33">
        <v>21</v>
      </c>
    </row>
    <row r="106" spans="1:10" ht="12.75">
      <c r="A106" s="60" t="s">
        <v>236</v>
      </c>
      <c r="B106" s="22">
        <f>SUM(C106,D106,I106,J106)</f>
        <v>368</v>
      </c>
      <c r="C106" s="33">
        <f>SUM(E106,H106)</f>
        <v>195</v>
      </c>
      <c r="D106" s="33">
        <f>SUM(F106,G106)</f>
        <v>145</v>
      </c>
      <c r="E106" s="33">
        <v>172</v>
      </c>
      <c r="F106" s="33">
        <v>126</v>
      </c>
      <c r="G106" s="33">
        <v>19</v>
      </c>
      <c r="H106" s="33">
        <v>23</v>
      </c>
      <c r="I106" s="33">
        <v>0</v>
      </c>
      <c r="J106" s="33">
        <v>28</v>
      </c>
    </row>
    <row r="107" spans="1:10" ht="12.75">
      <c r="A107" s="60" t="s">
        <v>237</v>
      </c>
      <c r="B107" s="22">
        <f>SUM(C107,D107,I107,J107)</f>
        <v>278</v>
      </c>
      <c r="C107" s="33">
        <f>SUM(E107,H107)</f>
        <v>153</v>
      </c>
      <c r="D107" s="33">
        <f>SUM(F107,G107)</f>
        <v>101</v>
      </c>
      <c r="E107" s="33">
        <v>132</v>
      </c>
      <c r="F107" s="33">
        <v>78</v>
      </c>
      <c r="G107" s="33">
        <v>23</v>
      </c>
      <c r="H107" s="33">
        <v>21</v>
      </c>
      <c r="I107" s="33">
        <v>0</v>
      </c>
      <c r="J107" s="33">
        <v>24</v>
      </c>
    </row>
    <row r="108" spans="1:10" ht="12.75">
      <c r="A108" s="60" t="s">
        <v>238</v>
      </c>
      <c r="B108" s="22">
        <f>SUM(C108,D108,I108,J108)</f>
        <v>397</v>
      </c>
      <c r="C108" s="33">
        <f>SUM(E108,H108)</f>
        <v>214</v>
      </c>
      <c r="D108" s="33">
        <f>SUM(F108,G108)</f>
        <v>158</v>
      </c>
      <c r="E108" s="33">
        <v>177</v>
      </c>
      <c r="F108" s="33">
        <v>129</v>
      </c>
      <c r="G108" s="33">
        <v>29</v>
      </c>
      <c r="H108" s="33">
        <v>37</v>
      </c>
      <c r="I108" s="33">
        <v>0</v>
      </c>
      <c r="J108" s="33">
        <v>25</v>
      </c>
    </row>
    <row r="109" spans="1:10" ht="12.75">
      <c r="A109" s="62" t="s">
        <v>108</v>
      </c>
      <c r="B109" s="22">
        <f aca="true" t="shared" si="18" ref="B109:J109">SUM(B105:B108)</f>
        <v>1282</v>
      </c>
      <c r="C109" s="22">
        <f t="shared" si="18"/>
        <v>699</v>
      </c>
      <c r="D109" s="22">
        <f t="shared" si="18"/>
        <v>485</v>
      </c>
      <c r="E109" s="22">
        <f t="shared" si="18"/>
        <v>600</v>
      </c>
      <c r="F109" s="22">
        <f t="shared" si="18"/>
        <v>399</v>
      </c>
      <c r="G109" s="22">
        <f t="shared" si="18"/>
        <v>86</v>
      </c>
      <c r="H109" s="22">
        <f t="shared" si="18"/>
        <v>99</v>
      </c>
      <c r="I109" s="22">
        <f t="shared" si="18"/>
        <v>0</v>
      </c>
      <c r="J109" s="22">
        <f t="shared" si="18"/>
        <v>98</v>
      </c>
    </row>
    <row r="117" spans="1:7" ht="51" customHeight="1">
      <c r="A117" s="57" t="s">
        <v>239</v>
      </c>
      <c r="B117" s="58" t="s">
        <v>102</v>
      </c>
      <c r="C117" s="4" t="s">
        <v>240</v>
      </c>
      <c r="D117" s="4" t="s">
        <v>241</v>
      </c>
      <c r="E117" s="4" t="s">
        <v>240</v>
      </c>
      <c r="F117" s="4" t="s">
        <v>105</v>
      </c>
      <c r="G117" s="63" t="s">
        <v>106</v>
      </c>
    </row>
    <row r="118" spans="1:7" ht="12.75">
      <c r="A118" s="59" t="s">
        <v>107</v>
      </c>
      <c r="B118" s="56"/>
      <c r="C118" s="56" t="s">
        <v>108</v>
      </c>
      <c r="D118" s="56" t="s">
        <v>109</v>
      </c>
      <c r="E118" s="56" t="s">
        <v>113</v>
      </c>
      <c r="F118" s="79"/>
      <c r="G118" s="56"/>
    </row>
    <row r="119" spans="1:7" ht="12.75">
      <c r="A119" s="60" t="s">
        <v>242</v>
      </c>
      <c r="B119" s="22">
        <f>SUM(C119,F119,G119)</f>
        <v>126</v>
      </c>
      <c r="C119" s="33">
        <f>SUM(D119,E119)</f>
        <v>85</v>
      </c>
      <c r="D119" s="33">
        <v>66</v>
      </c>
      <c r="E119" s="33">
        <v>19</v>
      </c>
      <c r="F119" s="33">
        <v>0</v>
      </c>
      <c r="G119" s="33">
        <v>41</v>
      </c>
    </row>
    <row r="120" spans="1:7" ht="12.75">
      <c r="A120" s="60" t="s">
        <v>243</v>
      </c>
      <c r="B120" s="22">
        <f>SUM(C120,F120,G120)</f>
        <v>66</v>
      </c>
      <c r="C120" s="33">
        <f>SUM(D120,E120)</f>
        <v>47</v>
      </c>
      <c r="D120" s="33">
        <v>38</v>
      </c>
      <c r="E120" s="33">
        <v>9</v>
      </c>
      <c r="F120" s="33">
        <v>0</v>
      </c>
      <c r="G120" s="33">
        <v>19</v>
      </c>
    </row>
    <row r="121" spans="1:7" ht="12.75">
      <c r="A121" s="60" t="s">
        <v>244</v>
      </c>
      <c r="B121" s="22">
        <f>SUM(C121,F121,G121)</f>
        <v>16</v>
      </c>
      <c r="C121" s="33">
        <f>SUM(D121,E121)</f>
        <v>15</v>
      </c>
      <c r="D121" s="33">
        <v>9</v>
      </c>
      <c r="E121" s="33">
        <v>6</v>
      </c>
      <c r="F121" s="33">
        <v>0</v>
      </c>
      <c r="G121" s="33">
        <v>1</v>
      </c>
    </row>
    <row r="122" spans="1:7" ht="12.75">
      <c r="A122" s="60" t="s">
        <v>245</v>
      </c>
      <c r="B122" s="22">
        <f>SUM(C122,F122,G122)</f>
        <v>138</v>
      </c>
      <c r="C122" s="33">
        <f>SUM(D122,E122)</f>
        <v>101</v>
      </c>
      <c r="D122" s="33">
        <v>76</v>
      </c>
      <c r="E122" s="33">
        <v>25</v>
      </c>
      <c r="F122" s="33">
        <v>1</v>
      </c>
      <c r="G122" s="33">
        <v>36</v>
      </c>
    </row>
    <row r="123" spans="1:7" ht="12.75">
      <c r="A123" s="60" t="s">
        <v>246</v>
      </c>
      <c r="B123" s="22">
        <f>SUM(C123,F123,G123)</f>
        <v>255</v>
      </c>
      <c r="C123" s="33">
        <f>SUM(D123,E123)</f>
        <v>184</v>
      </c>
      <c r="D123" s="33">
        <v>143</v>
      </c>
      <c r="E123" s="33">
        <v>41</v>
      </c>
      <c r="F123" s="33">
        <v>2</v>
      </c>
      <c r="G123" s="33">
        <v>69</v>
      </c>
    </row>
    <row r="124" spans="1:7" ht="12.75">
      <c r="A124" s="62" t="s">
        <v>108</v>
      </c>
      <c r="B124" s="22">
        <f aca="true" t="shared" si="19" ref="B124:G124">SUM(B119:B123)</f>
        <v>601</v>
      </c>
      <c r="C124" s="22">
        <f t="shared" si="19"/>
        <v>432</v>
      </c>
      <c r="D124" s="22">
        <f t="shared" si="19"/>
        <v>332</v>
      </c>
      <c r="E124" s="22">
        <f t="shared" si="19"/>
        <v>100</v>
      </c>
      <c r="F124" s="22">
        <f t="shared" si="19"/>
        <v>3</v>
      </c>
      <c r="G124" s="22">
        <f t="shared" si="19"/>
        <v>166</v>
      </c>
    </row>
    <row r="126" spans="1:8" ht="48.75" customHeight="1">
      <c r="A126" s="57" t="s">
        <v>247</v>
      </c>
      <c r="B126" s="58" t="s">
        <v>102</v>
      </c>
      <c r="C126" s="4" t="s">
        <v>248</v>
      </c>
      <c r="D126" s="4" t="s">
        <v>249</v>
      </c>
      <c r="E126" s="4" t="s">
        <v>248</v>
      </c>
      <c r="F126" s="4" t="s">
        <v>248</v>
      </c>
      <c r="G126" s="4" t="s">
        <v>105</v>
      </c>
      <c r="H126" s="63" t="s">
        <v>106</v>
      </c>
    </row>
    <row r="127" spans="1:8" ht="12.75">
      <c r="A127" s="59" t="s">
        <v>107</v>
      </c>
      <c r="B127" s="56"/>
      <c r="C127" s="56" t="s">
        <v>108</v>
      </c>
      <c r="D127" s="56" t="s">
        <v>110</v>
      </c>
      <c r="E127" s="56" t="s">
        <v>111</v>
      </c>
      <c r="F127" s="56" t="s">
        <v>113</v>
      </c>
      <c r="G127" s="79"/>
      <c r="H127" s="56"/>
    </row>
    <row r="128" spans="1:8" ht="12.75">
      <c r="A128" s="60" t="s">
        <v>250</v>
      </c>
      <c r="B128" s="22">
        <f>SUM(C128,G128,H128)</f>
        <v>369</v>
      </c>
      <c r="C128" s="33">
        <f>SUM(D128,E128,F128)</f>
        <v>266</v>
      </c>
      <c r="D128" s="33">
        <v>176</v>
      </c>
      <c r="E128" s="33">
        <v>49</v>
      </c>
      <c r="F128" s="33">
        <v>41</v>
      </c>
      <c r="G128" s="33">
        <v>1</v>
      </c>
      <c r="H128" s="33">
        <v>102</v>
      </c>
    </row>
    <row r="129" spans="1:8" ht="12.75">
      <c r="A129" s="60" t="s">
        <v>251</v>
      </c>
      <c r="B129" s="22">
        <f>SUM(C129,G129,H129)</f>
        <v>64</v>
      </c>
      <c r="C129" s="33">
        <f>SUM(D129,E129,F129)</f>
        <v>56</v>
      </c>
      <c r="D129" s="33">
        <v>38</v>
      </c>
      <c r="E129" s="33">
        <v>10</v>
      </c>
      <c r="F129" s="33">
        <v>8</v>
      </c>
      <c r="G129" s="33">
        <v>0</v>
      </c>
      <c r="H129" s="33">
        <v>8</v>
      </c>
    </row>
    <row r="130" spans="1:8" ht="12.75">
      <c r="A130" s="60" t="s">
        <v>252</v>
      </c>
      <c r="B130" s="22">
        <f>SUM(C130,G130,H130)</f>
        <v>348</v>
      </c>
      <c r="C130" s="33">
        <f>SUM(D130,E130,F130)</f>
        <v>283</v>
      </c>
      <c r="D130" s="33">
        <v>218</v>
      </c>
      <c r="E130" s="33">
        <v>39</v>
      </c>
      <c r="F130" s="33">
        <v>26</v>
      </c>
      <c r="G130" s="33">
        <v>0</v>
      </c>
      <c r="H130" s="33">
        <v>65</v>
      </c>
    </row>
    <row r="131" spans="1:8" ht="12.75">
      <c r="A131" s="60" t="s">
        <v>253</v>
      </c>
      <c r="B131" s="22">
        <f>SUM(C131,G131,H131)</f>
        <v>331</v>
      </c>
      <c r="C131" s="33">
        <f>SUM(D131,E131,F131)</f>
        <v>249</v>
      </c>
      <c r="D131" s="33">
        <v>195</v>
      </c>
      <c r="E131" s="33">
        <v>29</v>
      </c>
      <c r="F131" s="33">
        <v>25</v>
      </c>
      <c r="G131" s="33">
        <v>5</v>
      </c>
      <c r="H131" s="33">
        <v>77</v>
      </c>
    </row>
    <row r="132" spans="1:8" ht="12.75">
      <c r="A132" s="60" t="s">
        <v>254</v>
      </c>
      <c r="B132" s="22">
        <f>SUM(C132,G132,H132)</f>
        <v>654</v>
      </c>
      <c r="C132" s="33">
        <f>SUM(D132,E132,F132)</f>
        <v>535</v>
      </c>
      <c r="D132" s="33">
        <v>397</v>
      </c>
      <c r="E132" s="33">
        <v>72</v>
      </c>
      <c r="F132" s="33">
        <v>66</v>
      </c>
      <c r="G132" s="33">
        <v>0</v>
      </c>
      <c r="H132" s="33">
        <v>119</v>
      </c>
    </row>
    <row r="133" spans="1:8" ht="12.75">
      <c r="A133" s="62" t="s">
        <v>108</v>
      </c>
      <c r="B133" s="22">
        <f aca="true" t="shared" si="20" ref="B133:H133">SUM(B128:B132)</f>
        <v>1766</v>
      </c>
      <c r="C133" s="22">
        <f t="shared" si="20"/>
        <v>1389</v>
      </c>
      <c r="D133" s="22">
        <f t="shared" si="20"/>
        <v>1024</v>
      </c>
      <c r="E133" s="22">
        <f t="shared" si="20"/>
        <v>199</v>
      </c>
      <c r="F133" s="22">
        <f t="shared" si="20"/>
        <v>166</v>
      </c>
      <c r="G133" s="22">
        <f t="shared" si="20"/>
        <v>6</v>
      </c>
      <c r="H133" s="22">
        <f t="shared" si="20"/>
        <v>371</v>
      </c>
    </row>
    <row r="135" spans="1:11" ht="49.5">
      <c r="A135" s="57" t="s">
        <v>255</v>
      </c>
      <c r="B135" s="58" t="s">
        <v>102</v>
      </c>
      <c r="C135" s="4" t="s">
        <v>256</v>
      </c>
      <c r="D135" s="4" t="s">
        <v>257</v>
      </c>
      <c r="E135" s="4" t="s">
        <v>256</v>
      </c>
      <c r="F135" s="4" t="s">
        <v>258</v>
      </c>
      <c r="G135" s="4" t="s">
        <v>256</v>
      </c>
      <c r="H135" s="4" t="s">
        <v>257</v>
      </c>
      <c r="I135" s="4" t="s">
        <v>257</v>
      </c>
      <c r="J135" s="4" t="s">
        <v>105</v>
      </c>
      <c r="K135" s="63" t="s">
        <v>106</v>
      </c>
    </row>
    <row r="136" spans="1:11" ht="12.75">
      <c r="A136" s="59" t="s">
        <v>107</v>
      </c>
      <c r="B136" s="56"/>
      <c r="C136" s="56" t="s">
        <v>108</v>
      </c>
      <c r="D136" s="56" t="s">
        <v>108</v>
      </c>
      <c r="E136" s="56" t="s">
        <v>109</v>
      </c>
      <c r="F136" s="56" t="s">
        <v>110</v>
      </c>
      <c r="G136" s="56" t="s">
        <v>111</v>
      </c>
      <c r="H136" s="56" t="s">
        <v>113</v>
      </c>
      <c r="I136" s="56" t="s">
        <v>259</v>
      </c>
      <c r="J136" s="79"/>
      <c r="K136" s="56"/>
    </row>
    <row r="137" spans="1:11" ht="12.75">
      <c r="A137" s="60" t="s">
        <v>260</v>
      </c>
      <c r="B137" s="22">
        <f>SUM(C137,D137,J137,K137)</f>
        <v>229</v>
      </c>
      <c r="C137" s="33">
        <f>SUM(E137,G137)</f>
        <v>54</v>
      </c>
      <c r="D137" s="33">
        <f>SUM(F137,H137,I137)</f>
        <v>159</v>
      </c>
      <c r="E137" s="33">
        <v>45</v>
      </c>
      <c r="F137" s="33">
        <v>125</v>
      </c>
      <c r="G137" s="33">
        <v>9</v>
      </c>
      <c r="H137" s="33">
        <v>33</v>
      </c>
      <c r="I137" s="33">
        <v>1</v>
      </c>
      <c r="J137" s="33">
        <v>0</v>
      </c>
      <c r="K137" s="33">
        <v>16</v>
      </c>
    </row>
    <row r="138" spans="1:11" ht="12.75">
      <c r="A138" s="60" t="s">
        <v>261</v>
      </c>
      <c r="B138" s="22">
        <f aca="true" t="shared" si="21" ref="B138:B144">SUM(C138,D138,J138,K138)</f>
        <v>240</v>
      </c>
      <c r="C138" s="33">
        <f aca="true" t="shared" si="22" ref="C138:C144">SUM(E138,G138)</f>
        <v>58</v>
      </c>
      <c r="D138" s="33">
        <f aca="true" t="shared" si="23" ref="D138:D144">SUM(F138,H138,I138)</f>
        <v>175</v>
      </c>
      <c r="E138" s="33">
        <v>47</v>
      </c>
      <c r="F138" s="33">
        <v>154</v>
      </c>
      <c r="G138" s="33">
        <v>11</v>
      </c>
      <c r="H138" s="33">
        <v>20</v>
      </c>
      <c r="I138" s="33">
        <v>1</v>
      </c>
      <c r="J138" s="33">
        <v>0</v>
      </c>
      <c r="K138" s="33">
        <v>7</v>
      </c>
    </row>
    <row r="139" spans="1:11" ht="12.75">
      <c r="A139" s="60" t="s">
        <v>262</v>
      </c>
      <c r="B139" s="22">
        <f t="shared" si="21"/>
        <v>400</v>
      </c>
      <c r="C139" s="33">
        <f t="shared" si="22"/>
        <v>115</v>
      </c>
      <c r="D139" s="33">
        <f t="shared" si="23"/>
        <v>269</v>
      </c>
      <c r="E139" s="33">
        <v>96</v>
      </c>
      <c r="F139" s="33">
        <v>244</v>
      </c>
      <c r="G139" s="33">
        <v>19</v>
      </c>
      <c r="H139" s="33">
        <v>23</v>
      </c>
      <c r="I139" s="33">
        <v>2</v>
      </c>
      <c r="J139" s="33">
        <v>0</v>
      </c>
      <c r="K139" s="33">
        <v>16</v>
      </c>
    </row>
    <row r="140" spans="1:11" ht="12.75">
      <c r="A140" s="60" t="s">
        <v>263</v>
      </c>
      <c r="B140" s="22">
        <f t="shared" si="21"/>
        <v>142</v>
      </c>
      <c r="C140" s="33">
        <f t="shared" si="22"/>
        <v>42</v>
      </c>
      <c r="D140" s="33">
        <f t="shared" si="23"/>
        <v>93</v>
      </c>
      <c r="E140" s="33">
        <v>33</v>
      </c>
      <c r="F140" s="33">
        <v>79</v>
      </c>
      <c r="G140" s="33">
        <v>9</v>
      </c>
      <c r="H140" s="33">
        <v>13</v>
      </c>
      <c r="I140" s="33">
        <v>1</v>
      </c>
      <c r="J140" s="33">
        <v>0</v>
      </c>
      <c r="K140" s="33">
        <v>7</v>
      </c>
    </row>
    <row r="141" spans="1:11" ht="12.75">
      <c r="A141" s="60" t="s">
        <v>264</v>
      </c>
      <c r="B141" s="22">
        <f t="shared" si="21"/>
        <v>266</v>
      </c>
      <c r="C141" s="33">
        <f t="shared" si="22"/>
        <v>123</v>
      </c>
      <c r="D141" s="33">
        <f t="shared" si="23"/>
        <v>132</v>
      </c>
      <c r="E141" s="33">
        <v>96</v>
      </c>
      <c r="F141" s="33">
        <v>120</v>
      </c>
      <c r="G141" s="33">
        <v>27</v>
      </c>
      <c r="H141" s="33">
        <v>10</v>
      </c>
      <c r="I141" s="33">
        <v>2</v>
      </c>
      <c r="J141" s="33">
        <v>0</v>
      </c>
      <c r="K141" s="33">
        <v>11</v>
      </c>
    </row>
    <row r="142" spans="1:11" ht="12.75">
      <c r="A142" s="60" t="s">
        <v>265</v>
      </c>
      <c r="B142" s="22">
        <f t="shared" si="21"/>
        <v>207</v>
      </c>
      <c r="C142" s="33">
        <f t="shared" si="22"/>
        <v>56</v>
      </c>
      <c r="D142" s="33">
        <f t="shared" si="23"/>
        <v>144</v>
      </c>
      <c r="E142" s="33">
        <v>46</v>
      </c>
      <c r="F142" s="33">
        <v>123</v>
      </c>
      <c r="G142" s="33">
        <v>10</v>
      </c>
      <c r="H142" s="33">
        <v>21</v>
      </c>
      <c r="I142" s="33">
        <v>0</v>
      </c>
      <c r="J142" s="33">
        <v>0</v>
      </c>
      <c r="K142" s="33">
        <v>7</v>
      </c>
    </row>
    <row r="143" spans="1:11" ht="12.75">
      <c r="A143" s="60" t="s">
        <v>266</v>
      </c>
      <c r="B143" s="22">
        <f t="shared" si="21"/>
        <v>160</v>
      </c>
      <c r="C143" s="33">
        <f t="shared" si="22"/>
        <v>55</v>
      </c>
      <c r="D143" s="33">
        <f t="shared" si="23"/>
        <v>98</v>
      </c>
      <c r="E143" s="33">
        <v>43</v>
      </c>
      <c r="F143" s="33">
        <v>87</v>
      </c>
      <c r="G143" s="33">
        <v>12</v>
      </c>
      <c r="H143" s="33">
        <v>11</v>
      </c>
      <c r="I143" s="33">
        <v>0</v>
      </c>
      <c r="J143" s="33">
        <v>2</v>
      </c>
      <c r="K143" s="33">
        <v>5</v>
      </c>
    </row>
    <row r="144" spans="1:11" ht="12.75">
      <c r="A144" s="60" t="s">
        <v>267</v>
      </c>
      <c r="B144" s="22">
        <f t="shared" si="21"/>
        <v>17</v>
      </c>
      <c r="C144" s="33">
        <f t="shared" si="22"/>
        <v>8</v>
      </c>
      <c r="D144" s="33">
        <f t="shared" si="23"/>
        <v>9</v>
      </c>
      <c r="E144" s="33">
        <v>7</v>
      </c>
      <c r="F144" s="33">
        <v>5</v>
      </c>
      <c r="G144" s="33">
        <v>1</v>
      </c>
      <c r="H144" s="33">
        <v>1</v>
      </c>
      <c r="I144" s="33">
        <v>3</v>
      </c>
      <c r="J144" s="33">
        <v>0</v>
      </c>
      <c r="K144" s="33">
        <v>0</v>
      </c>
    </row>
    <row r="145" spans="1:11" ht="12.75">
      <c r="A145" s="62" t="s">
        <v>108</v>
      </c>
      <c r="B145" s="22">
        <f aca="true" t="shared" si="24" ref="B145:K145">SUM(B137:B144)</f>
        <v>1661</v>
      </c>
      <c r="C145" s="22">
        <f t="shared" si="24"/>
        <v>511</v>
      </c>
      <c r="D145" s="22">
        <f t="shared" si="24"/>
        <v>1079</v>
      </c>
      <c r="E145" s="22">
        <f t="shared" si="24"/>
        <v>413</v>
      </c>
      <c r="F145" s="22">
        <f t="shared" si="24"/>
        <v>937</v>
      </c>
      <c r="G145" s="22">
        <f t="shared" si="24"/>
        <v>98</v>
      </c>
      <c r="H145" s="22">
        <f t="shared" si="24"/>
        <v>132</v>
      </c>
      <c r="I145" s="22">
        <f t="shared" si="24"/>
        <v>10</v>
      </c>
      <c r="J145" s="22">
        <f t="shared" si="24"/>
        <v>2</v>
      </c>
      <c r="K145" s="22">
        <f t="shared" si="24"/>
        <v>69</v>
      </c>
    </row>
    <row r="147" spans="1:10" ht="49.5">
      <c r="A147" s="57" t="s">
        <v>268</v>
      </c>
      <c r="B147" s="58" t="s">
        <v>102</v>
      </c>
      <c r="C147" s="4" t="s">
        <v>269</v>
      </c>
      <c r="D147" s="4" t="s">
        <v>270</v>
      </c>
      <c r="E147" s="4" t="s">
        <v>269</v>
      </c>
      <c r="F147" s="4" t="s">
        <v>271</v>
      </c>
      <c r="G147" s="4" t="s">
        <v>270</v>
      </c>
      <c r="H147" s="4" t="s">
        <v>269</v>
      </c>
      <c r="I147" s="4" t="s">
        <v>105</v>
      </c>
      <c r="J147" s="63" t="s">
        <v>106</v>
      </c>
    </row>
    <row r="148" spans="1:10" ht="12.75">
      <c r="A148" s="59" t="s">
        <v>107</v>
      </c>
      <c r="B148" s="56"/>
      <c r="C148" s="56" t="s">
        <v>108</v>
      </c>
      <c r="D148" s="56" t="s">
        <v>108</v>
      </c>
      <c r="E148" s="56" t="s">
        <v>109</v>
      </c>
      <c r="F148" s="56" t="s">
        <v>110</v>
      </c>
      <c r="G148" s="56" t="s">
        <v>111</v>
      </c>
      <c r="H148" s="56" t="s">
        <v>113</v>
      </c>
      <c r="I148" s="79"/>
      <c r="J148" s="56"/>
    </row>
    <row r="149" spans="1:10" ht="12.75">
      <c r="A149" s="60" t="s">
        <v>272</v>
      </c>
      <c r="B149" s="22">
        <f>SUM(C149,D149,I149,J149)</f>
        <v>453</v>
      </c>
      <c r="C149" s="33">
        <f>SUM(E149,H149)</f>
        <v>161</v>
      </c>
      <c r="D149" s="33">
        <f>SUM(F149,G149)</f>
        <v>283</v>
      </c>
      <c r="E149" s="33">
        <v>126</v>
      </c>
      <c r="F149" s="33">
        <v>198</v>
      </c>
      <c r="G149" s="33">
        <v>85</v>
      </c>
      <c r="H149" s="33">
        <v>35</v>
      </c>
      <c r="I149" s="33">
        <v>0</v>
      </c>
      <c r="J149" s="33">
        <v>9</v>
      </c>
    </row>
    <row r="150" spans="1:10" ht="12.75">
      <c r="A150" s="60" t="s">
        <v>273</v>
      </c>
      <c r="B150" s="22">
        <f>SUM(C150,D150,I150,J150)</f>
        <v>405</v>
      </c>
      <c r="C150" s="33">
        <f>SUM(E150,H150)</f>
        <v>174</v>
      </c>
      <c r="D150" s="33">
        <f>SUM(F150,G150)</f>
        <v>221</v>
      </c>
      <c r="E150" s="33">
        <v>140</v>
      </c>
      <c r="F150" s="33">
        <v>167</v>
      </c>
      <c r="G150" s="33">
        <v>54</v>
      </c>
      <c r="H150" s="33">
        <v>34</v>
      </c>
      <c r="I150" s="33">
        <v>1</v>
      </c>
      <c r="J150" s="33">
        <v>9</v>
      </c>
    </row>
    <row r="151" spans="1:10" ht="12.75">
      <c r="A151" s="60" t="s">
        <v>274</v>
      </c>
      <c r="B151" s="22">
        <f>SUM(C151,D151,I151,J151)</f>
        <v>419</v>
      </c>
      <c r="C151" s="33">
        <f>SUM(E151,H151)</f>
        <v>175</v>
      </c>
      <c r="D151" s="33">
        <f>SUM(F151,G151)</f>
        <v>230</v>
      </c>
      <c r="E151" s="33">
        <v>148</v>
      </c>
      <c r="F151" s="33">
        <v>198</v>
      </c>
      <c r="G151" s="33">
        <v>32</v>
      </c>
      <c r="H151" s="33">
        <v>27</v>
      </c>
      <c r="I151" s="33">
        <v>2</v>
      </c>
      <c r="J151" s="33">
        <v>12</v>
      </c>
    </row>
    <row r="152" spans="1:10" ht="12.75">
      <c r="A152" s="60" t="s">
        <v>275</v>
      </c>
      <c r="B152" s="22">
        <f>SUM(C152,D152,I152,J152)</f>
        <v>276</v>
      </c>
      <c r="C152" s="33">
        <f>SUM(E152,H152)</f>
        <v>95</v>
      </c>
      <c r="D152" s="33">
        <f>SUM(F152,G152)</f>
        <v>169</v>
      </c>
      <c r="E152" s="33">
        <v>82</v>
      </c>
      <c r="F152" s="33">
        <v>142</v>
      </c>
      <c r="G152" s="33">
        <v>27</v>
      </c>
      <c r="H152" s="33">
        <v>13</v>
      </c>
      <c r="I152" s="33">
        <v>0</v>
      </c>
      <c r="J152" s="33">
        <v>12</v>
      </c>
    </row>
    <row r="153" spans="1:10" ht="12.75">
      <c r="A153" s="60" t="s">
        <v>276</v>
      </c>
      <c r="B153" s="22">
        <f>SUM(C153,D153,I153,J153)</f>
        <v>266</v>
      </c>
      <c r="C153" s="33">
        <f>SUM(E153,H153)</f>
        <v>57</v>
      </c>
      <c r="D153" s="33">
        <f>SUM(F153,G153)</f>
        <v>205</v>
      </c>
      <c r="E153" s="33">
        <v>43</v>
      </c>
      <c r="F153" s="33">
        <v>153</v>
      </c>
      <c r="G153" s="33">
        <v>52</v>
      </c>
      <c r="H153" s="33">
        <v>14</v>
      </c>
      <c r="I153" s="33">
        <v>1</v>
      </c>
      <c r="J153" s="33">
        <v>3</v>
      </c>
    </row>
    <row r="154" spans="1:10" ht="12.75">
      <c r="A154" s="62" t="s">
        <v>108</v>
      </c>
      <c r="B154" s="22">
        <f aca="true" t="shared" si="25" ref="B154:J154">SUM(B149:B153)</f>
        <v>1819</v>
      </c>
      <c r="C154" s="22">
        <f t="shared" si="25"/>
        <v>662</v>
      </c>
      <c r="D154" s="22">
        <f t="shared" si="25"/>
        <v>1108</v>
      </c>
      <c r="E154" s="22">
        <f t="shared" si="25"/>
        <v>539</v>
      </c>
      <c r="F154" s="22">
        <f t="shared" si="25"/>
        <v>858</v>
      </c>
      <c r="G154" s="22">
        <f t="shared" si="25"/>
        <v>250</v>
      </c>
      <c r="H154" s="22">
        <f t="shared" si="25"/>
        <v>123</v>
      </c>
      <c r="I154" s="22">
        <f t="shared" si="25"/>
        <v>4</v>
      </c>
      <c r="J154" s="22">
        <f t="shared" si="25"/>
        <v>45</v>
      </c>
    </row>
    <row r="156" spans="1:7" ht="48" customHeight="1">
      <c r="A156" s="57" t="s">
        <v>277</v>
      </c>
      <c r="B156" s="58" t="s">
        <v>102</v>
      </c>
      <c r="C156" s="4" t="s">
        <v>278</v>
      </c>
      <c r="D156" s="4" t="s">
        <v>279</v>
      </c>
      <c r="E156" s="4" t="s">
        <v>278</v>
      </c>
      <c r="F156" s="4" t="s">
        <v>105</v>
      </c>
      <c r="G156" s="63" t="s">
        <v>106</v>
      </c>
    </row>
    <row r="157" spans="1:7" ht="12.75">
      <c r="A157" s="59" t="s">
        <v>107</v>
      </c>
      <c r="B157" s="56"/>
      <c r="C157" s="56" t="s">
        <v>108</v>
      </c>
      <c r="D157" s="56" t="s">
        <v>110</v>
      </c>
      <c r="E157" s="56" t="s">
        <v>111</v>
      </c>
      <c r="F157" s="79"/>
      <c r="G157" s="56"/>
    </row>
    <row r="158" spans="1:7" ht="12.75">
      <c r="A158" s="60" t="s">
        <v>280</v>
      </c>
      <c r="B158" s="22">
        <f aca="true" t="shared" si="26" ref="B158:B163">SUM(C158,F158,G158)</f>
        <v>216</v>
      </c>
      <c r="C158" s="33">
        <f aca="true" t="shared" si="27" ref="C158:C163">SUM(D158,E158)</f>
        <v>175</v>
      </c>
      <c r="D158" s="33">
        <v>140</v>
      </c>
      <c r="E158" s="33">
        <v>35</v>
      </c>
      <c r="F158" s="33">
        <v>0</v>
      </c>
      <c r="G158" s="33">
        <v>41</v>
      </c>
    </row>
    <row r="159" spans="1:7" ht="12.75">
      <c r="A159" s="60" t="s">
        <v>281</v>
      </c>
      <c r="B159" s="22">
        <f t="shared" si="26"/>
        <v>328</v>
      </c>
      <c r="C159" s="33">
        <f t="shared" si="27"/>
        <v>269</v>
      </c>
      <c r="D159" s="33">
        <v>207</v>
      </c>
      <c r="E159" s="33">
        <v>62</v>
      </c>
      <c r="F159" s="33">
        <v>0</v>
      </c>
      <c r="G159" s="33">
        <v>59</v>
      </c>
    </row>
    <row r="160" spans="1:7" ht="12.75">
      <c r="A160" s="60" t="s">
        <v>282</v>
      </c>
      <c r="B160" s="22">
        <f t="shared" si="26"/>
        <v>273</v>
      </c>
      <c r="C160" s="33">
        <f t="shared" si="27"/>
        <v>243</v>
      </c>
      <c r="D160" s="33">
        <v>211</v>
      </c>
      <c r="E160" s="33">
        <v>32</v>
      </c>
      <c r="F160" s="33">
        <v>1</v>
      </c>
      <c r="G160" s="33">
        <v>29</v>
      </c>
    </row>
    <row r="161" spans="1:7" ht="12.75">
      <c r="A161" s="60" t="s">
        <v>283</v>
      </c>
      <c r="B161" s="22">
        <f t="shared" si="26"/>
        <v>116</v>
      </c>
      <c r="C161" s="33">
        <f t="shared" si="27"/>
        <v>101</v>
      </c>
      <c r="D161" s="33">
        <v>92</v>
      </c>
      <c r="E161" s="33">
        <v>9</v>
      </c>
      <c r="F161" s="33">
        <v>1</v>
      </c>
      <c r="G161" s="33">
        <v>14</v>
      </c>
    </row>
    <row r="162" spans="1:7" ht="12.75">
      <c r="A162" s="60" t="s">
        <v>284</v>
      </c>
      <c r="B162" s="22">
        <f t="shared" si="26"/>
        <v>215</v>
      </c>
      <c r="C162" s="33">
        <f t="shared" si="27"/>
        <v>180</v>
      </c>
      <c r="D162" s="33">
        <v>140</v>
      </c>
      <c r="E162" s="33">
        <v>40</v>
      </c>
      <c r="F162" s="33">
        <v>0</v>
      </c>
      <c r="G162" s="33">
        <v>35</v>
      </c>
    </row>
    <row r="163" spans="1:7" ht="12.75">
      <c r="A163" s="60" t="s">
        <v>285</v>
      </c>
      <c r="B163" s="22">
        <f t="shared" si="26"/>
        <v>222</v>
      </c>
      <c r="C163" s="33">
        <f t="shared" si="27"/>
        <v>194</v>
      </c>
      <c r="D163" s="33">
        <v>161</v>
      </c>
      <c r="E163" s="33">
        <v>33</v>
      </c>
      <c r="F163" s="33">
        <v>0</v>
      </c>
      <c r="G163" s="33">
        <v>28</v>
      </c>
    </row>
    <row r="164" spans="1:7" ht="12.75">
      <c r="A164" s="62" t="s">
        <v>108</v>
      </c>
      <c r="B164" s="22">
        <f aca="true" t="shared" si="28" ref="B164:G164">SUM(B158:B163)</f>
        <v>1370</v>
      </c>
      <c r="C164" s="22">
        <f t="shared" si="28"/>
        <v>1162</v>
      </c>
      <c r="D164" s="22">
        <f t="shared" si="28"/>
        <v>951</v>
      </c>
      <c r="E164" s="22">
        <f t="shared" si="28"/>
        <v>211</v>
      </c>
      <c r="F164" s="22">
        <f t="shared" si="28"/>
        <v>2</v>
      </c>
      <c r="G164" s="22">
        <f t="shared" si="28"/>
        <v>206</v>
      </c>
    </row>
    <row r="166" spans="1:12" ht="49.5" customHeight="1">
      <c r="A166" s="57" t="s">
        <v>286</v>
      </c>
      <c r="B166" s="58" t="s">
        <v>102</v>
      </c>
      <c r="C166" s="4" t="s">
        <v>287</v>
      </c>
      <c r="D166" s="4" t="s">
        <v>288</v>
      </c>
      <c r="E166" s="4" t="s">
        <v>287</v>
      </c>
      <c r="F166" s="4" t="s">
        <v>289</v>
      </c>
      <c r="G166" s="4" t="s">
        <v>288</v>
      </c>
      <c r="H166" s="4" t="s">
        <v>287</v>
      </c>
      <c r="I166" s="4" t="s">
        <v>288</v>
      </c>
      <c r="J166" s="4" t="s">
        <v>105</v>
      </c>
      <c r="K166" s="182" t="s">
        <v>783</v>
      </c>
      <c r="L166" s="63" t="s">
        <v>106</v>
      </c>
    </row>
    <row r="167" spans="1:12" ht="12.75">
      <c r="A167" s="59" t="s">
        <v>107</v>
      </c>
      <c r="B167" s="56"/>
      <c r="C167" s="56" t="s">
        <v>108</v>
      </c>
      <c r="D167" s="56" t="s">
        <v>108</v>
      </c>
      <c r="E167" s="56" t="s">
        <v>109</v>
      </c>
      <c r="F167" s="56" t="s">
        <v>110</v>
      </c>
      <c r="G167" s="56" t="s">
        <v>111</v>
      </c>
      <c r="H167" s="56" t="s">
        <v>112</v>
      </c>
      <c r="I167" s="56" t="s">
        <v>113</v>
      </c>
      <c r="J167" s="79"/>
      <c r="K167" s="183" t="s">
        <v>782</v>
      </c>
      <c r="L167" s="56"/>
    </row>
    <row r="168" spans="1:12" ht="12.75">
      <c r="A168" s="60" t="s">
        <v>290</v>
      </c>
      <c r="B168" s="22">
        <f>SUM(C168,D168,J168,L168)</f>
        <v>383</v>
      </c>
      <c r="C168" s="33">
        <f>SUM(E168,H168)</f>
        <v>193</v>
      </c>
      <c r="D168" s="33">
        <f>SUM(F168,G168,I168)</f>
        <v>175</v>
      </c>
      <c r="E168" s="33">
        <v>162</v>
      </c>
      <c r="F168" s="33">
        <v>152</v>
      </c>
      <c r="G168" s="33">
        <v>13</v>
      </c>
      <c r="H168" s="33">
        <v>31</v>
      </c>
      <c r="I168" s="33">
        <v>10</v>
      </c>
      <c r="J168" s="33">
        <v>0</v>
      </c>
      <c r="K168" s="53">
        <v>4</v>
      </c>
      <c r="L168" s="33">
        <v>15</v>
      </c>
    </row>
    <row r="169" spans="1:12" ht="12.75">
      <c r="A169" s="60" t="s">
        <v>291</v>
      </c>
      <c r="B169" s="22">
        <f>SUM(C169,D169,J169,L169)</f>
        <v>289</v>
      </c>
      <c r="C169" s="33">
        <f>SUM(E169,H169)</f>
        <v>121</v>
      </c>
      <c r="D169" s="33">
        <f>SUM(F169,G169,I169)</f>
        <v>155</v>
      </c>
      <c r="E169" s="33">
        <v>101</v>
      </c>
      <c r="F169" s="33">
        <v>130</v>
      </c>
      <c r="G169" s="33">
        <v>17</v>
      </c>
      <c r="H169" s="33">
        <v>20</v>
      </c>
      <c r="I169" s="33">
        <v>8</v>
      </c>
      <c r="J169" s="33">
        <v>0</v>
      </c>
      <c r="K169" s="53">
        <v>0</v>
      </c>
      <c r="L169" s="33">
        <v>13</v>
      </c>
    </row>
    <row r="170" spans="1:12" ht="12.75">
      <c r="A170" s="60" t="s">
        <v>292</v>
      </c>
      <c r="B170" s="22">
        <f>SUM(C170,D170,J170,L170)</f>
        <v>326</v>
      </c>
      <c r="C170" s="33">
        <f>SUM(E170,H170)</f>
        <v>140</v>
      </c>
      <c r="D170" s="33">
        <f>SUM(F170,G170,I170)</f>
        <v>173</v>
      </c>
      <c r="E170" s="33">
        <v>133</v>
      </c>
      <c r="F170" s="33">
        <v>149</v>
      </c>
      <c r="G170" s="33">
        <v>17</v>
      </c>
      <c r="H170" s="33">
        <v>7</v>
      </c>
      <c r="I170" s="33">
        <v>7</v>
      </c>
      <c r="J170" s="33">
        <v>0</v>
      </c>
      <c r="K170" s="53">
        <v>2</v>
      </c>
      <c r="L170" s="33">
        <v>13</v>
      </c>
    </row>
    <row r="171" spans="1:12" ht="12.75">
      <c r="A171" s="60" t="s">
        <v>293</v>
      </c>
      <c r="B171" s="22">
        <f>SUM(C171,D171,J171,L171)</f>
        <v>279</v>
      </c>
      <c r="C171" s="33">
        <f>SUM(E171,H171)</f>
        <v>43</v>
      </c>
      <c r="D171" s="33">
        <f>SUM(F171,G171,I171)</f>
        <v>234</v>
      </c>
      <c r="E171" s="33">
        <v>41</v>
      </c>
      <c r="F171" s="33">
        <v>194</v>
      </c>
      <c r="G171" s="33">
        <v>22</v>
      </c>
      <c r="H171" s="33">
        <v>2</v>
      </c>
      <c r="I171" s="33">
        <v>18</v>
      </c>
      <c r="J171" s="33">
        <v>0</v>
      </c>
      <c r="K171" s="53">
        <v>1</v>
      </c>
      <c r="L171" s="33">
        <v>2</v>
      </c>
    </row>
    <row r="172" spans="1:12" ht="12.75">
      <c r="A172" s="60" t="s">
        <v>294</v>
      </c>
      <c r="B172" s="22">
        <f>SUM(C172,D172,J172,L172)</f>
        <v>323</v>
      </c>
      <c r="C172" s="33">
        <f>SUM(E172,H172)</f>
        <v>110</v>
      </c>
      <c r="D172" s="33">
        <f>SUM(F172,G172,I172)</f>
        <v>204</v>
      </c>
      <c r="E172" s="33">
        <v>91</v>
      </c>
      <c r="F172" s="33">
        <v>166</v>
      </c>
      <c r="G172" s="33">
        <v>31</v>
      </c>
      <c r="H172" s="33">
        <v>19</v>
      </c>
      <c r="I172" s="33">
        <v>7</v>
      </c>
      <c r="J172" s="33">
        <v>0</v>
      </c>
      <c r="K172" s="53">
        <v>10</v>
      </c>
      <c r="L172" s="33">
        <v>9</v>
      </c>
    </row>
    <row r="173" spans="1:12" ht="12.75">
      <c r="A173" s="62" t="s">
        <v>108</v>
      </c>
      <c r="B173" s="22">
        <f aca="true" t="shared" si="29" ref="B173:J173">SUM(B168:B172)</f>
        <v>1600</v>
      </c>
      <c r="C173" s="22">
        <f t="shared" si="29"/>
        <v>607</v>
      </c>
      <c r="D173" s="22">
        <f t="shared" si="29"/>
        <v>941</v>
      </c>
      <c r="E173" s="22">
        <f t="shared" si="29"/>
        <v>528</v>
      </c>
      <c r="F173" s="22">
        <f t="shared" si="29"/>
        <v>791</v>
      </c>
      <c r="G173" s="22">
        <f t="shared" si="29"/>
        <v>100</v>
      </c>
      <c r="H173" s="22">
        <f t="shared" si="29"/>
        <v>79</v>
      </c>
      <c r="I173" s="22">
        <f t="shared" si="29"/>
        <v>50</v>
      </c>
      <c r="J173" s="22">
        <f t="shared" si="29"/>
        <v>0</v>
      </c>
      <c r="K173" s="156">
        <v>17</v>
      </c>
      <c r="L173" s="22">
        <f>SUM(L168:L172)</f>
        <v>52</v>
      </c>
    </row>
    <row r="175" spans="1:8" ht="48.75" customHeight="1">
      <c r="A175" s="57" t="s">
        <v>295</v>
      </c>
      <c r="B175" s="58" t="s">
        <v>102</v>
      </c>
      <c r="C175" s="4" t="s">
        <v>296</v>
      </c>
      <c r="D175" s="4" t="s">
        <v>297</v>
      </c>
      <c r="E175" s="4" t="s">
        <v>296</v>
      </c>
      <c r="F175" s="4" t="s">
        <v>296</v>
      </c>
      <c r="G175" s="4" t="s">
        <v>105</v>
      </c>
      <c r="H175" s="63" t="s">
        <v>106</v>
      </c>
    </row>
    <row r="176" spans="1:8" ht="12.75">
      <c r="A176" s="59" t="s">
        <v>107</v>
      </c>
      <c r="B176" s="56"/>
      <c r="C176" s="56" t="s">
        <v>108</v>
      </c>
      <c r="D176" s="56" t="s">
        <v>110</v>
      </c>
      <c r="E176" s="56" t="s">
        <v>111</v>
      </c>
      <c r="F176" s="56" t="s">
        <v>113</v>
      </c>
      <c r="G176" s="79"/>
      <c r="H176" s="56"/>
    </row>
    <row r="177" spans="1:8" ht="12.75">
      <c r="A177" s="60" t="s">
        <v>298</v>
      </c>
      <c r="B177" s="22">
        <f>SUM(C177,G177,H177)</f>
        <v>177</v>
      </c>
      <c r="C177" s="33">
        <f>SUM(D177,E177,F177)</f>
        <v>134</v>
      </c>
      <c r="D177" s="33">
        <v>97</v>
      </c>
      <c r="E177" s="33">
        <v>20</v>
      </c>
      <c r="F177" s="33">
        <v>17</v>
      </c>
      <c r="G177" s="33">
        <v>1</v>
      </c>
      <c r="H177" s="33">
        <v>42</v>
      </c>
    </row>
    <row r="178" spans="1:8" ht="12.75">
      <c r="A178" s="60" t="s">
        <v>299</v>
      </c>
      <c r="B178" s="22">
        <f>SUM(C178,G178,H178)</f>
        <v>147</v>
      </c>
      <c r="C178" s="33">
        <f>SUM(D178,E178,F178)</f>
        <v>115</v>
      </c>
      <c r="D178" s="33">
        <v>81</v>
      </c>
      <c r="E178" s="33">
        <v>20</v>
      </c>
      <c r="F178" s="33">
        <v>14</v>
      </c>
      <c r="G178" s="33">
        <v>0</v>
      </c>
      <c r="H178" s="33">
        <v>32</v>
      </c>
    </row>
    <row r="179" spans="1:8" ht="12.75">
      <c r="A179" s="60" t="s">
        <v>300</v>
      </c>
      <c r="B179" s="22">
        <f>SUM(C179,G179,H179)</f>
        <v>372</v>
      </c>
      <c r="C179" s="33">
        <f>SUM(D179,E179,F179)</f>
        <v>292</v>
      </c>
      <c r="D179" s="33">
        <v>210</v>
      </c>
      <c r="E179" s="33">
        <v>39</v>
      </c>
      <c r="F179" s="33">
        <v>43</v>
      </c>
      <c r="G179" s="33">
        <v>0</v>
      </c>
      <c r="H179" s="33">
        <v>80</v>
      </c>
    </row>
    <row r="180" spans="1:8" ht="12.75">
      <c r="A180" s="60" t="s">
        <v>301</v>
      </c>
      <c r="B180" s="22">
        <f>SUM(C180,G180,H180)</f>
        <v>322</v>
      </c>
      <c r="C180" s="33">
        <f>SUM(D180,E180,F180)</f>
        <v>253</v>
      </c>
      <c r="D180" s="33">
        <v>181</v>
      </c>
      <c r="E180" s="33">
        <v>40</v>
      </c>
      <c r="F180" s="33">
        <v>32</v>
      </c>
      <c r="G180" s="33">
        <v>1</v>
      </c>
      <c r="H180" s="33">
        <v>68</v>
      </c>
    </row>
    <row r="181" spans="1:8" ht="12.75">
      <c r="A181" s="60" t="s">
        <v>302</v>
      </c>
      <c r="B181" s="22">
        <f>SUM(C181,G181,H181)</f>
        <v>375</v>
      </c>
      <c r="C181" s="33">
        <f>SUM(D181,E181,F181)</f>
        <v>284</v>
      </c>
      <c r="D181" s="33">
        <v>195</v>
      </c>
      <c r="E181" s="33">
        <v>47</v>
      </c>
      <c r="F181" s="33">
        <v>42</v>
      </c>
      <c r="G181" s="33">
        <v>5</v>
      </c>
      <c r="H181" s="33">
        <v>86</v>
      </c>
    </row>
    <row r="182" spans="1:8" ht="12.75">
      <c r="A182" s="62" t="s">
        <v>108</v>
      </c>
      <c r="B182" s="22">
        <f aca="true" t="shared" si="30" ref="B182:H182">SUM(B177:B181)</f>
        <v>1393</v>
      </c>
      <c r="C182" s="22">
        <f t="shared" si="30"/>
        <v>1078</v>
      </c>
      <c r="D182" s="22">
        <f t="shared" si="30"/>
        <v>764</v>
      </c>
      <c r="E182" s="22">
        <f t="shared" si="30"/>
        <v>166</v>
      </c>
      <c r="F182" s="22">
        <f t="shared" si="30"/>
        <v>148</v>
      </c>
      <c r="G182" s="22">
        <f t="shared" si="30"/>
        <v>7</v>
      </c>
      <c r="H182" s="22">
        <f t="shared" si="30"/>
        <v>308</v>
      </c>
    </row>
  </sheetData>
  <sheetProtection/>
  <printOptions/>
  <pageMargins left="0.75" right="0.75" top="0.25" bottom="0.25" header="0.5" footer="0.5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10" width="6.57421875" style="0" customWidth="1"/>
  </cols>
  <sheetData>
    <row r="1" spans="1:7" ht="47.25" customHeight="1">
      <c r="A1" s="57" t="s">
        <v>303</v>
      </c>
      <c r="B1" s="58" t="s">
        <v>102</v>
      </c>
      <c r="C1" s="4" t="s">
        <v>304</v>
      </c>
      <c r="D1" s="4" t="s">
        <v>305</v>
      </c>
      <c r="E1" s="4" t="s">
        <v>304</v>
      </c>
      <c r="F1" s="4" t="s">
        <v>105</v>
      </c>
      <c r="G1" s="4" t="s">
        <v>106</v>
      </c>
    </row>
    <row r="2" spans="1:7" ht="12.75">
      <c r="A2" s="59" t="s">
        <v>107</v>
      </c>
      <c r="B2" s="56"/>
      <c r="C2" s="56" t="s">
        <v>108</v>
      </c>
      <c r="D2" s="56" t="s">
        <v>152</v>
      </c>
      <c r="E2" s="56" t="s">
        <v>113</v>
      </c>
      <c r="F2" s="56"/>
      <c r="G2" s="56"/>
    </row>
    <row r="3" spans="1:7" ht="12.75">
      <c r="A3" s="1" t="s">
        <v>17</v>
      </c>
      <c r="B3" s="22">
        <f>SUM(C3,F3,G3)</f>
        <v>86</v>
      </c>
      <c r="C3" s="53">
        <f>SUM(D3,E3)</f>
        <v>60</v>
      </c>
      <c r="D3" s="33">
        <v>48</v>
      </c>
      <c r="E3" s="33">
        <v>12</v>
      </c>
      <c r="F3" s="33">
        <v>0</v>
      </c>
      <c r="G3" s="33">
        <v>26</v>
      </c>
    </row>
    <row r="4" spans="1:7" ht="12.75">
      <c r="A4" s="1" t="s">
        <v>18</v>
      </c>
      <c r="B4" s="22">
        <f aca="true" t="shared" si="0" ref="B4:B14">SUM(C4,F4,G4)</f>
        <v>193</v>
      </c>
      <c r="C4" s="53">
        <f aca="true" t="shared" si="1" ref="C4:C14">SUM(D4,E4)</f>
        <v>133</v>
      </c>
      <c r="D4" s="33">
        <v>120</v>
      </c>
      <c r="E4" s="33">
        <v>13</v>
      </c>
      <c r="F4" s="33">
        <v>4</v>
      </c>
      <c r="G4" s="33">
        <v>56</v>
      </c>
    </row>
    <row r="5" spans="1:7" ht="12.75">
      <c r="A5" s="1" t="s">
        <v>19</v>
      </c>
      <c r="B5" s="22">
        <f t="shared" si="0"/>
        <v>215</v>
      </c>
      <c r="C5" s="53">
        <f t="shared" si="1"/>
        <v>153</v>
      </c>
      <c r="D5" s="33">
        <v>129</v>
      </c>
      <c r="E5" s="33">
        <v>24</v>
      </c>
      <c r="F5" s="33">
        <v>3</v>
      </c>
      <c r="G5" s="33">
        <v>59</v>
      </c>
    </row>
    <row r="6" spans="1:7" ht="12.75">
      <c r="A6" s="1" t="s">
        <v>144</v>
      </c>
      <c r="B6" s="22">
        <f t="shared" si="0"/>
        <v>181</v>
      </c>
      <c r="C6" s="53">
        <f t="shared" si="1"/>
        <v>110</v>
      </c>
      <c r="D6" s="33">
        <v>88</v>
      </c>
      <c r="E6" s="33">
        <v>22</v>
      </c>
      <c r="F6" s="33">
        <v>1</v>
      </c>
      <c r="G6" s="33">
        <v>70</v>
      </c>
    </row>
    <row r="7" spans="1:7" ht="12.75">
      <c r="A7" s="1" t="s">
        <v>21</v>
      </c>
      <c r="B7" s="22">
        <f t="shared" si="0"/>
        <v>155</v>
      </c>
      <c r="C7" s="53">
        <f t="shared" si="1"/>
        <v>102</v>
      </c>
      <c r="D7" s="33">
        <v>90</v>
      </c>
      <c r="E7" s="33">
        <v>12</v>
      </c>
      <c r="F7" s="33">
        <v>0</v>
      </c>
      <c r="G7" s="33">
        <v>53</v>
      </c>
    </row>
    <row r="8" spans="1:7" ht="12.75">
      <c r="A8" s="1" t="s">
        <v>22</v>
      </c>
      <c r="B8" s="22">
        <f t="shared" si="0"/>
        <v>388</v>
      </c>
      <c r="C8" s="53">
        <f t="shared" si="1"/>
        <v>260</v>
      </c>
      <c r="D8" s="33">
        <v>218</v>
      </c>
      <c r="E8" s="33">
        <v>42</v>
      </c>
      <c r="F8" s="33">
        <v>1</v>
      </c>
      <c r="G8" s="33">
        <v>127</v>
      </c>
    </row>
    <row r="9" spans="1:7" ht="12.75">
      <c r="A9" s="1" t="s">
        <v>306</v>
      </c>
      <c r="B9" s="22">
        <f t="shared" si="0"/>
        <v>70</v>
      </c>
      <c r="C9" s="53">
        <f t="shared" si="1"/>
        <v>60</v>
      </c>
      <c r="D9" s="33">
        <v>49</v>
      </c>
      <c r="E9" s="33">
        <v>11</v>
      </c>
      <c r="F9" s="33">
        <v>0</v>
      </c>
      <c r="G9" s="33">
        <v>10</v>
      </c>
    </row>
    <row r="10" spans="1:7" ht="12.75">
      <c r="A10" s="1" t="s">
        <v>24</v>
      </c>
      <c r="B10" s="22">
        <f t="shared" si="0"/>
        <v>156</v>
      </c>
      <c r="C10" s="53">
        <f t="shared" si="1"/>
        <v>107</v>
      </c>
      <c r="D10" s="33">
        <v>86</v>
      </c>
      <c r="E10" s="33">
        <v>21</v>
      </c>
      <c r="F10" s="33">
        <v>3</v>
      </c>
      <c r="G10" s="33">
        <v>46</v>
      </c>
    </row>
    <row r="11" spans="1:7" ht="12.75">
      <c r="A11" s="1" t="s">
        <v>25</v>
      </c>
      <c r="B11" s="22">
        <f t="shared" si="0"/>
        <v>229</v>
      </c>
      <c r="C11" s="53">
        <f t="shared" si="1"/>
        <v>167</v>
      </c>
      <c r="D11" s="33">
        <v>144</v>
      </c>
      <c r="E11" s="33">
        <v>23</v>
      </c>
      <c r="F11" s="33">
        <v>2</v>
      </c>
      <c r="G11" s="33">
        <v>60</v>
      </c>
    </row>
    <row r="12" spans="1:7" ht="12.75">
      <c r="A12" s="1" t="s">
        <v>26</v>
      </c>
      <c r="B12" s="22">
        <f t="shared" si="0"/>
        <v>119</v>
      </c>
      <c r="C12" s="53">
        <f t="shared" si="1"/>
        <v>97</v>
      </c>
      <c r="D12" s="33">
        <v>84</v>
      </c>
      <c r="E12" s="33">
        <v>13</v>
      </c>
      <c r="F12" s="33">
        <v>1</v>
      </c>
      <c r="G12" s="33">
        <v>21</v>
      </c>
    </row>
    <row r="13" spans="1:7" ht="12.75">
      <c r="A13" s="1" t="s">
        <v>27</v>
      </c>
      <c r="B13" s="22">
        <f t="shared" si="0"/>
        <v>116</v>
      </c>
      <c r="C13" s="53">
        <f t="shared" si="1"/>
        <v>88</v>
      </c>
      <c r="D13" s="33">
        <v>78</v>
      </c>
      <c r="E13" s="33">
        <v>10</v>
      </c>
      <c r="F13" s="33">
        <v>1</v>
      </c>
      <c r="G13" s="33">
        <v>27</v>
      </c>
    </row>
    <row r="14" spans="1:7" ht="12.75">
      <c r="A14" s="1" t="s">
        <v>28</v>
      </c>
      <c r="B14" s="22">
        <f t="shared" si="0"/>
        <v>153</v>
      </c>
      <c r="C14" s="53">
        <f t="shared" si="1"/>
        <v>113</v>
      </c>
      <c r="D14" s="33">
        <v>98</v>
      </c>
      <c r="E14" s="33">
        <v>15</v>
      </c>
      <c r="F14" s="33">
        <v>0</v>
      </c>
      <c r="G14" s="33">
        <v>40</v>
      </c>
    </row>
    <row r="15" spans="1:7" ht="12.75">
      <c r="A15" s="80" t="s">
        <v>307</v>
      </c>
      <c r="B15" s="22">
        <f aca="true" t="shared" si="2" ref="B15:G15">SUM(B3:B14)</f>
        <v>2061</v>
      </c>
      <c r="C15" s="22">
        <f t="shared" si="2"/>
        <v>1450</v>
      </c>
      <c r="D15" s="22">
        <f t="shared" si="2"/>
        <v>1232</v>
      </c>
      <c r="E15" s="22">
        <f t="shared" si="2"/>
        <v>218</v>
      </c>
      <c r="F15" s="22">
        <f t="shared" si="2"/>
        <v>16</v>
      </c>
      <c r="G15" s="22">
        <f t="shared" si="2"/>
        <v>595</v>
      </c>
    </row>
    <row r="17" spans="1:8" ht="51" customHeight="1">
      <c r="A17" s="55" t="s">
        <v>308</v>
      </c>
      <c r="B17" s="65" t="s">
        <v>102</v>
      </c>
      <c r="C17" s="13" t="s">
        <v>309</v>
      </c>
      <c r="D17" s="13" t="s">
        <v>310</v>
      </c>
      <c r="E17" s="13" t="s">
        <v>309</v>
      </c>
      <c r="F17" s="13" t="s">
        <v>309</v>
      </c>
      <c r="G17" s="13" t="s">
        <v>105</v>
      </c>
      <c r="H17" s="13" t="s">
        <v>106</v>
      </c>
    </row>
    <row r="18" spans="1:8" ht="12.75">
      <c r="A18" s="59" t="s">
        <v>107</v>
      </c>
      <c r="B18" s="4"/>
      <c r="C18" s="56" t="s">
        <v>108</v>
      </c>
      <c r="D18" s="8" t="s">
        <v>110</v>
      </c>
      <c r="E18" s="8" t="s">
        <v>111</v>
      </c>
      <c r="F18" s="56" t="s">
        <v>113</v>
      </c>
      <c r="G18" s="8"/>
      <c r="H18" s="56"/>
    </row>
    <row r="19" spans="1:8" ht="12.75">
      <c r="A19" s="1" t="s">
        <v>17</v>
      </c>
      <c r="B19" s="22">
        <f>SUM(C19,G19,H19)</f>
        <v>86</v>
      </c>
      <c r="C19" s="33">
        <f>SUM(D19,E19,F19)</f>
        <v>40</v>
      </c>
      <c r="D19" s="33">
        <v>16</v>
      </c>
      <c r="E19" s="33">
        <v>6</v>
      </c>
      <c r="F19" s="33">
        <v>18</v>
      </c>
      <c r="G19" s="33">
        <v>0</v>
      </c>
      <c r="H19" s="33">
        <v>46</v>
      </c>
    </row>
    <row r="20" spans="1:8" ht="12.75">
      <c r="A20" s="1" t="s">
        <v>18</v>
      </c>
      <c r="B20" s="22">
        <f aca="true" t="shared" si="3" ref="B20:B30">SUM(C20,G20,H20)</f>
        <v>193</v>
      </c>
      <c r="C20" s="33">
        <f aca="true" t="shared" si="4" ref="C20:C30">SUM(D20,E20,F20)</f>
        <v>114</v>
      </c>
      <c r="D20" s="33">
        <v>79</v>
      </c>
      <c r="E20" s="33">
        <v>9</v>
      </c>
      <c r="F20" s="33">
        <v>26</v>
      </c>
      <c r="G20" s="33">
        <v>2</v>
      </c>
      <c r="H20" s="33">
        <v>77</v>
      </c>
    </row>
    <row r="21" spans="1:8" ht="12.75">
      <c r="A21" s="1" t="s">
        <v>19</v>
      </c>
      <c r="B21" s="22">
        <f t="shared" si="3"/>
        <v>215</v>
      </c>
      <c r="C21" s="33">
        <f t="shared" si="4"/>
        <v>142</v>
      </c>
      <c r="D21" s="33">
        <v>88</v>
      </c>
      <c r="E21" s="33">
        <v>17</v>
      </c>
      <c r="F21" s="33">
        <v>37</v>
      </c>
      <c r="G21" s="33">
        <v>5</v>
      </c>
      <c r="H21" s="33">
        <v>68</v>
      </c>
    </row>
    <row r="22" spans="1:8" ht="12.75">
      <c r="A22" s="1" t="s">
        <v>144</v>
      </c>
      <c r="B22" s="22">
        <f t="shared" si="3"/>
        <v>181</v>
      </c>
      <c r="C22" s="33">
        <f t="shared" si="4"/>
        <v>104</v>
      </c>
      <c r="D22" s="33">
        <v>70</v>
      </c>
      <c r="E22" s="33">
        <v>8</v>
      </c>
      <c r="F22" s="33">
        <v>26</v>
      </c>
      <c r="G22" s="33">
        <v>0</v>
      </c>
      <c r="H22" s="33">
        <v>77</v>
      </c>
    </row>
    <row r="23" spans="1:8" ht="12.75">
      <c r="A23" s="1" t="s">
        <v>21</v>
      </c>
      <c r="B23" s="22">
        <f t="shared" si="3"/>
        <v>155</v>
      </c>
      <c r="C23" s="33">
        <f t="shared" si="4"/>
        <v>89</v>
      </c>
      <c r="D23" s="33">
        <v>58</v>
      </c>
      <c r="E23" s="33">
        <v>11</v>
      </c>
      <c r="F23" s="33">
        <v>20</v>
      </c>
      <c r="G23" s="33">
        <v>0</v>
      </c>
      <c r="H23" s="33">
        <v>66</v>
      </c>
    </row>
    <row r="24" spans="1:8" ht="12.75">
      <c r="A24" s="1" t="s">
        <v>22</v>
      </c>
      <c r="B24" s="22">
        <f t="shared" si="3"/>
        <v>388</v>
      </c>
      <c r="C24" s="33">
        <f t="shared" si="4"/>
        <v>251</v>
      </c>
      <c r="D24" s="33">
        <v>169</v>
      </c>
      <c r="E24" s="33">
        <v>26</v>
      </c>
      <c r="F24" s="33">
        <v>56</v>
      </c>
      <c r="G24" s="33">
        <v>2</v>
      </c>
      <c r="H24" s="33">
        <v>135</v>
      </c>
    </row>
    <row r="25" spans="1:8" ht="12.75">
      <c r="A25" s="1" t="s">
        <v>306</v>
      </c>
      <c r="B25" s="22">
        <f t="shared" si="3"/>
        <v>70</v>
      </c>
      <c r="C25" s="33">
        <f t="shared" si="4"/>
        <v>40</v>
      </c>
      <c r="D25" s="33">
        <v>25</v>
      </c>
      <c r="E25" s="33">
        <v>6</v>
      </c>
      <c r="F25" s="33">
        <v>9</v>
      </c>
      <c r="G25" s="33">
        <v>0</v>
      </c>
      <c r="H25" s="33">
        <v>30</v>
      </c>
    </row>
    <row r="26" spans="1:8" ht="12.75">
      <c r="A26" s="1" t="s">
        <v>24</v>
      </c>
      <c r="B26" s="22">
        <f t="shared" si="3"/>
        <v>156</v>
      </c>
      <c r="C26" s="33">
        <f t="shared" si="4"/>
        <v>92</v>
      </c>
      <c r="D26" s="33">
        <v>65</v>
      </c>
      <c r="E26" s="33">
        <v>5</v>
      </c>
      <c r="F26" s="33">
        <v>22</v>
      </c>
      <c r="G26" s="33">
        <v>0</v>
      </c>
      <c r="H26" s="33">
        <v>64</v>
      </c>
    </row>
    <row r="27" spans="1:8" ht="12.75">
      <c r="A27" s="1" t="s">
        <v>25</v>
      </c>
      <c r="B27" s="22">
        <f t="shared" si="3"/>
        <v>229</v>
      </c>
      <c r="C27" s="33">
        <f t="shared" si="4"/>
        <v>157</v>
      </c>
      <c r="D27" s="33">
        <v>100</v>
      </c>
      <c r="E27" s="33">
        <v>11</v>
      </c>
      <c r="F27" s="33">
        <v>46</v>
      </c>
      <c r="G27" s="33">
        <v>0</v>
      </c>
      <c r="H27" s="33">
        <v>72</v>
      </c>
    </row>
    <row r="28" spans="1:8" ht="12.75">
      <c r="A28" s="1" t="s">
        <v>26</v>
      </c>
      <c r="B28" s="22">
        <f t="shared" si="3"/>
        <v>119</v>
      </c>
      <c r="C28" s="33">
        <f t="shared" si="4"/>
        <v>63</v>
      </c>
      <c r="D28" s="33">
        <v>44</v>
      </c>
      <c r="E28" s="33">
        <v>5</v>
      </c>
      <c r="F28" s="33">
        <v>14</v>
      </c>
      <c r="G28" s="33">
        <v>1</v>
      </c>
      <c r="H28" s="33">
        <v>55</v>
      </c>
    </row>
    <row r="29" spans="1:8" ht="12.75">
      <c r="A29" s="1" t="s">
        <v>27</v>
      </c>
      <c r="B29" s="22">
        <f t="shared" si="3"/>
        <v>116</v>
      </c>
      <c r="C29" s="33">
        <f t="shared" si="4"/>
        <v>80</v>
      </c>
      <c r="D29" s="33">
        <v>56</v>
      </c>
      <c r="E29" s="33">
        <v>6</v>
      </c>
      <c r="F29" s="33">
        <v>18</v>
      </c>
      <c r="G29" s="33">
        <v>1</v>
      </c>
      <c r="H29" s="33">
        <v>35</v>
      </c>
    </row>
    <row r="30" spans="1:8" ht="12.75">
      <c r="A30" s="1" t="s">
        <v>28</v>
      </c>
      <c r="B30" s="22">
        <f t="shared" si="3"/>
        <v>153</v>
      </c>
      <c r="C30" s="33">
        <f t="shared" si="4"/>
        <v>98</v>
      </c>
      <c r="D30" s="33">
        <v>62</v>
      </c>
      <c r="E30" s="33">
        <v>11</v>
      </c>
      <c r="F30" s="33">
        <v>25</v>
      </c>
      <c r="G30" s="33">
        <v>0</v>
      </c>
      <c r="H30" s="33">
        <v>55</v>
      </c>
    </row>
    <row r="31" spans="1:8" ht="12.75">
      <c r="A31" s="80" t="s">
        <v>307</v>
      </c>
      <c r="B31" s="22">
        <f aca="true" t="shared" si="5" ref="B31:H31">SUM(B19:B30)</f>
        <v>2061</v>
      </c>
      <c r="C31" s="22">
        <f t="shared" si="5"/>
        <v>1270</v>
      </c>
      <c r="D31" s="22">
        <f t="shared" si="5"/>
        <v>832</v>
      </c>
      <c r="E31" s="22">
        <f t="shared" si="5"/>
        <v>121</v>
      </c>
      <c r="F31" s="22">
        <f t="shared" si="5"/>
        <v>317</v>
      </c>
      <c r="G31" s="22">
        <f t="shared" si="5"/>
        <v>11</v>
      </c>
      <c r="H31" s="22">
        <f t="shared" si="5"/>
        <v>780</v>
      </c>
    </row>
    <row r="33" spans="1:8" ht="51.75" customHeight="1">
      <c r="A33" s="55" t="s">
        <v>311</v>
      </c>
      <c r="B33" s="65" t="s">
        <v>102</v>
      </c>
      <c r="C33" s="13" t="s">
        <v>312</v>
      </c>
      <c r="D33" s="13" t="s">
        <v>313</v>
      </c>
      <c r="E33" s="13" t="s">
        <v>312</v>
      </c>
      <c r="F33" s="13" t="s">
        <v>312</v>
      </c>
      <c r="G33" s="13" t="s">
        <v>105</v>
      </c>
      <c r="H33" s="13" t="s">
        <v>106</v>
      </c>
    </row>
    <row r="34" spans="1:8" ht="12.75">
      <c r="A34" s="59" t="s">
        <v>107</v>
      </c>
      <c r="B34" s="4"/>
      <c r="C34" s="56" t="s">
        <v>108</v>
      </c>
      <c r="D34" s="8" t="s">
        <v>109</v>
      </c>
      <c r="E34" s="8" t="s">
        <v>112</v>
      </c>
      <c r="F34" s="56" t="s">
        <v>113</v>
      </c>
      <c r="G34" s="8"/>
      <c r="H34" s="56"/>
    </row>
    <row r="35" spans="1:8" ht="12.75">
      <c r="A35" s="1" t="s">
        <v>17</v>
      </c>
      <c r="B35" s="22">
        <f>SUM(C35,G35,H35)</f>
        <v>86</v>
      </c>
      <c r="C35" s="33">
        <f>SUM(D35,E35,F35)</f>
        <v>61</v>
      </c>
      <c r="D35" s="33">
        <v>41</v>
      </c>
      <c r="E35" s="33">
        <v>9</v>
      </c>
      <c r="F35" s="33">
        <v>11</v>
      </c>
      <c r="G35" s="33">
        <v>0</v>
      </c>
      <c r="H35" s="33">
        <v>25</v>
      </c>
    </row>
    <row r="36" spans="1:8" ht="12.75">
      <c r="A36" s="1" t="s">
        <v>18</v>
      </c>
      <c r="B36" s="22">
        <f aca="true" t="shared" si="6" ref="B36:B46">SUM(C36,G36,H36)</f>
        <v>193</v>
      </c>
      <c r="C36" s="33">
        <f aca="true" t="shared" si="7" ref="C36:C46">SUM(D36,E36,F36)</f>
        <v>129</v>
      </c>
      <c r="D36" s="33">
        <v>114</v>
      </c>
      <c r="E36" s="33">
        <v>5</v>
      </c>
      <c r="F36" s="33">
        <v>10</v>
      </c>
      <c r="G36" s="33">
        <v>2</v>
      </c>
      <c r="H36" s="33">
        <v>62</v>
      </c>
    </row>
    <row r="37" spans="1:8" ht="12.75">
      <c r="A37" s="1" t="s">
        <v>19</v>
      </c>
      <c r="B37" s="22">
        <f t="shared" si="6"/>
        <v>215</v>
      </c>
      <c r="C37" s="33">
        <f t="shared" si="7"/>
        <v>149</v>
      </c>
      <c r="D37" s="33">
        <v>116</v>
      </c>
      <c r="E37" s="33">
        <v>5</v>
      </c>
      <c r="F37" s="33">
        <v>28</v>
      </c>
      <c r="G37" s="33">
        <v>1</v>
      </c>
      <c r="H37" s="33">
        <v>65</v>
      </c>
    </row>
    <row r="38" spans="1:8" ht="12.75">
      <c r="A38" s="1" t="s">
        <v>144</v>
      </c>
      <c r="B38" s="22">
        <f t="shared" si="6"/>
        <v>181</v>
      </c>
      <c r="C38" s="33">
        <f t="shared" si="7"/>
        <v>115</v>
      </c>
      <c r="D38" s="33">
        <v>90</v>
      </c>
      <c r="E38" s="33">
        <v>4</v>
      </c>
      <c r="F38" s="33">
        <v>21</v>
      </c>
      <c r="G38" s="33">
        <v>0</v>
      </c>
      <c r="H38" s="33">
        <v>66</v>
      </c>
    </row>
    <row r="39" spans="1:8" ht="12.75">
      <c r="A39" s="1" t="s">
        <v>21</v>
      </c>
      <c r="B39" s="22">
        <f t="shared" si="6"/>
        <v>155</v>
      </c>
      <c r="C39" s="33">
        <f t="shared" si="7"/>
        <v>105</v>
      </c>
      <c r="D39" s="33">
        <v>91</v>
      </c>
      <c r="E39" s="33">
        <v>4</v>
      </c>
      <c r="F39" s="33">
        <v>10</v>
      </c>
      <c r="G39" s="33">
        <v>0</v>
      </c>
      <c r="H39" s="33">
        <v>50</v>
      </c>
    </row>
    <row r="40" spans="1:8" ht="12.75">
      <c r="A40" s="1" t="s">
        <v>22</v>
      </c>
      <c r="B40" s="22">
        <f t="shared" si="6"/>
        <v>388</v>
      </c>
      <c r="C40" s="33">
        <f t="shared" si="7"/>
        <v>275</v>
      </c>
      <c r="D40" s="33">
        <v>216</v>
      </c>
      <c r="E40" s="33">
        <v>18</v>
      </c>
      <c r="F40" s="33">
        <v>41</v>
      </c>
      <c r="G40" s="33">
        <v>5</v>
      </c>
      <c r="H40" s="33">
        <v>108</v>
      </c>
    </row>
    <row r="41" spans="1:8" ht="12.75">
      <c r="A41" s="1" t="s">
        <v>306</v>
      </c>
      <c r="B41" s="22">
        <f t="shared" si="6"/>
        <v>70</v>
      </c>
      <c r="C41" s="33">
        <f t="shared" si="7"/>
        <v>59</v>
      </c>
      <c r="D41" s="33">
        <v>46</v>
      </c>
      <c r="E41" s="33">
        <v>4</v>
      </c>
      <c r="F41" s="33">
        <v>9</v>
      </c>
      <c r="G41" s="33">
        <v>0</v>
      </c>
      <c r="H41" s="33">
        <v>11</v>
      </c>
    </row>
    <row r="42" spans="1:8" ht="12.75">
      <c r="A42" s="1" t="s">
        <v>24</v>
      </c>
      <c r="B42" s="22">
        <f t="shared" si="6"/>
        <v>156</v>
      </c>
      <c r="C42" s="33">
        <f t="shared" si="7"/>
        <v>102</v>
      </c>
      <c r="D42" s="33">
        <v>78</v>
      </c>
      <c r="E42" s="33">
        <v>10</v>
      </c>
      <c r="F42" s="33">
        <v>14</v>
      </c>
      <c r="G42" s="33">
        <v>0</v>
      </c>
      <c r="H42" s="33">
        <v>54</v>
      </c>
    </row>
    <row r="43" spans="1:8" ht="12.75">
      <c r="A43" s="1" t="s">
        <v>25</v>
      </c>
      <c r="B43" s="22">
        <f t="shared" si="6"/>
        <v>229</v>
      </c>
      <c r="C43" s="33">
        <f t="shared" si="7"/>
        <v>162</v>
      </c>
      <c r="D43" s="33">
        <v>128</v>
      </c>
      <c r="E43" s="33">
        <v>9</v>
      </c>
      <c r="F43" s="33">
        <v>25</v>
      </c>
      <c r="G43" s="33">
        <v>0</v>
      </c>
      <c r="H43" s="33">
        <v>67</v>
      </c>
    </row>
    <row r="44" spans="1:8" ht="12.75">
      <c r="A44" s="1" t="s">
        <v>26</v>
      </c>
      <c r="B44" s="22">
        <f t="shared" si="6"/>
        <v>119</v>
      </c>
      <c r="C44" s="33">
        <f t="shared" si="7"/>
        <v>97</v>
      </c>
      <c r="D44" s="33">
        <v>78</v>
      </c>
      <c r="E44" s="33">
        <v>6</v>
      </c>
      <c r="F44" s="33">
        <v>13</v>
      </c>
      <c r="G44" s="33">
        <v>0</v>
      </c>
      <c r="H44" s="33">
        <v>22</v>
      </c>
    </row>
    <row r="45" spans="1:8" ht="12.75">
      <c r="A45" s="1" t="s">
        <v>27</v>
      </c>
      <c r="B45" s="22">
        <f t="shared" si="6"/>
        <v>116</v>
      </c>
      <c r="C45" s="33">
        <f t="shared" si="7"/>
        <v>89</v>
      </c>
      <c r="D45" s="33">
        <v>75</v>
      </c>
      <c r="E45" s="33">
        <v>6</v>
      </c>
      <c r="F45" s="33">
        <v>8</v>
      </c>
      <c r="G45" s="33">
        <v>1</v>
      </c>
      <c r="H45" s="33">
        <v>26</v>
      </c>
    </row>
    <row r="46" spans="1:8" ht="12.75">
      <c r="A46" s="1" t="s">
        <v>28</v>
      </c>
      <c r="B46" s="22">
        <f t="shared" si="6"/>
        <v>153</v>
      </c>
      <c r="C46" s="33">
        <f t="shared" si="7"/>
        <v>106</v>
      </c>
      <c r="D46" s="33">
        <v>87</v>
      </c>
      <c r="E46" s="33">
        <v>5</v>
      </c>
      <c r="F46" s="33">
        <v>14</v>
      </c>
      <c r="G46" s="33">
        <v>0</v>
      </c>
      <c r="H46" s="33">
        <v>47</v>
      </c>
    </row>
    <row r="47" spans="1:8" ht="12.75">
      <c r="A47" s="80" t="s">
        <v>307</v>
      </c>
      <c r="B47" s="22">
        <f aca="true" t="shared" si="8" ref="B47:H47">SUM(B35:B46)</f>
        <v>2061</v>
      </c>
      <c r="C47" s="22">
        <f t="shared" si="8"/>
        <v>1449</v>
      </c>
      <c r="D47" s="22">
        <f t="shared" si="8"/>
        <v>1160</v>
      </c>
      <c r="E47" s="22">
        <f t="shared" si="8"/>
        <v>85</v>
      </c>
      <c r="F47" s="22">
        <f t="shared" si="8"/>
        <v>204</v>
      </c>
      <c r="G47" s="22">
        <f t="shared" si="8"/>
        <v>9</v>
      </c>
      <c r="H47" s="22">
        <f t="shared" si="8"/>
        <v>603</v>
      </c>
    </row>
    <row r="49" spans="1:7" ht="58.5">
      <c r="A49" s="55" t="s">
        <v>314</v>
      </c>
      <c r="B49" s="65" t="s">
        <v>102</v>
      </c>
      <c r="C49" s="13" t="s">
        <v>315</v>
      </c>
      <c r="D49" s="13" t="s">
        <v>316</v>
      </c>
      <c r="E49" s="13" t="s">
        <v>315</v>
      </c>
      <c r="F49" s="13" t="s">
        <v>105</v>
      </c>
      <c r="G49" s="13" t="s">
        <v>106</v>
      </c>
    </row>
    <row r="50" spans="1:7" ht="12.75">
      <c r="A50" s="59" t="s">
        <v>107</v>
      </c>
      <c r="B50" s="4"/>
      <c r="C50" s="56" t="s">
        <v>108</v>
      </c>
      <c r="D50" s="8" t="s">
        <v>109</v>
      </c>
      <c r="E50" s="8" t="s">
        <v>113</v>
      </c>
      <c r="F50" s="8"/>
      <c r="G50" s="56"/>
    </row>
    <row r="51" spans="1:7" ht="12.75">
      <c r="A51" s="1" t="s">
        <v>17</v>
      </c>
      <c r="B51" s="22">
        <f>SUM(C51,F51,G51)</f>
        <v>86</v>
      </c>
      <c r="C51" s="33">
        <f>SUM(D51,E51)</f>
        <v>62</v>
      </c>
      <c r="D51" s="33">
        <v>46</v>
      </c>
      <c r="E51" s="33">
        <v>16</v>
      </c>
      <c r="F51" s="33">
        <v>0</v>
      </c>
      <c r="G51" s="33">
        <v>24</v>
      </c>
    </row>
    <row r="52" spans="1:7" ht="12.75">
      <c r="A52" s="1" t="s">
        <v>18</v>
      </c>
      <c r="B52" s="22">
        <f aca="true" t="shared" si="9" ref="B52:B62">SUM(C52,F52,G52)</f>
        <v>193</v>
      </c>
      <c r="C52" s="33">
        <f aca="true" t="shared" si="10" ref="C52:C62">SUM(D52,E52)</f>
        <v>126</v>
      </c>
      <c r="D52" s="33">
        <v>113</v>
      </c>
      <c r="E52" s="33">
        <v>13</v>
      </c>
      <c r="F52" s="33">
        <v>2</v>
      </c>
      <c r="G52" s="33">
        <v>65</v>
      </c>
    </row>
    <row r="53" spans="1:7" ht="12.75">
      <c r="A53" s="1" t="s">
        <v>19</v>
      </c>
      <c r="B53" s="22">
        <f t="shared" si="9"/>
        <v>215</v>
      </c>
      <c r="C53" s="33">
        <f t="shared" si="10"/>
        <v>145</v>
      </c>
      <c r="D53" s="33">
        <v>116</v>
      </c>
      <c r="E53" s="33">
        <v>29</v>
      </c>
      <c r="F53" s="33">
        <v>1</v>
      </c>
      <c r="G53" s="33">
        <v>69</v>
      </c>
    </row>
    <row r="54" spans="1:7" ht="12.75">
      <c r="A54" s="1" t="s">
        <v>144</v>
      </c>
      <c r="B54" s="22">
        <f t="shared" si="9"/>
        <v>181</v>
      </c>
      <c r="C54" s="33">
        <f t="shared" si="10"/>
        <v>116</v>
      </c>
      <c r="D54" s="33">
        <v>92</v>
      </c>
      <c r="E54" s="33">
        <v>24</v>
      </c>
      <c r="F54" s="33">
        <v>0</v>
      </c>
      <c r="G54" s="33">
        <v>65</v>
      </c>
    </row>
    <row r="55" spans="1:7" ht="12.75">
      <c r="A55" s="1" t="s">
        <v>21</v>
      </c>
      <c r="B55" s="22">
        <f t="shared" si="9"/>
        <v>155</v>
      </c>
      <c r="C55" s="33">
        <f t="shared" si="10"/>
        <v>94</v>
      </c>
      <c r="D55" s="33">
        <v>82</v>
      </c>
      <c r="E55" s="33">
        <v>12</v>
      </c>
      <c r="F55" s="33">
        <v>0</v>
      </c>
      <c r="G55" s="33">
        <v>61</v>
      </c>
    </row>
    <row r="56" spans="1:7" ht="12.75">
      <c r="A56" s="1" t="s">
        <v>22</v>
      </c>
      <c r="B56" s="22">
        <f t="shared" si="9"/>
        <v>388</v>
      </c>
      <c r="C56" s="33">
        <f t="shared" si="10"/>
        <v>250</v>
      </c>
      <c r="D56" s="33">
        <v>206</v>
      </c>
      <c r="E56" s="33">
        <v>44</v>
      </c>
      <c r="F56" s="33">
        <v>3</v>
      </c>
      <c r="G56" s="33">
        <v>135</v>
      </c>
    </row>
    <row r="57" spans="1:7" ht="12.75">
      <c r="A57" s="1" t="s">
        <v>306</v>
      </c>
      <c r="B57" s="22">
        <f t="shared" si="9"/>
        <v>70</v>
      </c>
      <c r="C57" s="33">
        <f t="shared" si="10"/>
        <v>55</v>
      </c>
      <c r="D57" s="33">
        <v>45</v>
      </c>
      <c r="E57" s="33">
        <v>10</v>
      </c>
      <c r="F57" s="33">
        <v>0</v>
      </c>
      <c r="G57" s="33">
        <v>15</v>
      </c>
    </row>
    <row r="58" spans="1:7" ht="12.75">
      <c r="A58" s="1" t="s">
        <v>24</v>
      </c>
      <c r="B58" s="22">
        <f t="shared" si="9"/>
        <v>156</v>
      </c>
      <c r="C58" s="33">
        <f t="shared" si="10"/>
        <v>102</v>
      </c>
      <c r="D58" s="33">
        <v>80</v>
      </c>
      <c r="E58" s="33">
        <v>22</v>
      </c>
      <c r="F58" s="33">
        <v>2</v>
      </c>
      <c r="G58" s="33">
        <v>52</v>
      </c>
    </row>
    <row r="59" spans="1:7" ht="12.75">
      <c r="A59" s="1" t="s">
        <v>25</v>
      </c>
      <c r="B59" s="22">
        <f t="shared" si="9"/>
        <v>229</v>
      </c>
      <c r="C59" s="33">
        <f t="shared" si="10"/>
        <v>158</v>
      </c>
      <c r="D59" s="33">
        <v>127</v>
      </c>
      <c r="E59" s="33">
        <v>31</v>
      </c>
      <c r="F59" s="33">
        <v>0</v>
      </c>
      <c r="G59" s="33">
        <v>71</v>
      </c>
    </row>
    <row r="60" spans="1:7" ht="12.75">
      <c r="A60" s="1" t="s">
        <v>26</v>
      </c>
      <c r="B60" s="22">
        <f t="shared" si="9"/>
        <v>119</v>
      </c>
      <c r="C60" s="33">
        <f t="shared" si="10"/>
        <v>96</v>
      </c>
      <c r="D60" s="33">
        <v>80</v>
      </c>
      <c r="E60" s="33">
        <v>16</v>
      </c>
      <c r="F60" s="33">
        <v>1</v>
      </c>
      <c r="G60" s="33">
        <v>22</v>
      </c>
    </row>
    <row r="61" spans="1:7" ht="12.75">
      <c r="A61" s="1" t="s">
        <v>27</v>
      </c>
      <c r="B61" s="22">
        <f t="shared" si="9"/>
        <v>116</v>
      </c>
      <c r="C61" s="33">
        <f t="shared" si="10"/>
        <v>86</v>
      </c>
      <c r="D61" s="33">
        <v>73</v>
      </c>
      <c r="E61" s="33">
        <v>13</v>
      </c>
      <c r="F61" s="33">
        <v>1</v>
      </c>
      <c r="G61" s="33">
        <v>29</v>
      </c>
    </row>
    <row r="62" spans="1:7" ht="12.75">
      <c r="A62" s="1" t="s">
        <v>28</v>
      </c>
      <c r="B62" s="22">
        <f t="shared" si="9"/>
        <v>153</v>
      </c>
      <c r="C62" s="33">
        <f t="shared" si="10"/>
        <v>105</v>
      </c>
      <c r="D62" s="33">
        <v>86</v>
      </c>
      <c r="E62" s="33">
        <v>19</v>
      </c>
      <c r="F62" s="33">
        <v>0</v>
      </c>
      <c r="G62" s="33">
        <v>48</v>
      </c>
    </row>
    <row r="63" spans="1:7" ht="12.75">
      <c r="A63" s="80" t="s">
        <v>307</v>
      </c>
      <c r="B63" s="22">
        <f aca="true" t="shared" si="11" ref="B63:G63">SUM(B51:B62)</f>
        <v>2061</v>
      </c>
      <c r="C63" s="22">
        <f t="shared" si="11"/>
        <v>1395</v>
      </c>
      <c r="D63" s="22">
        <f t="shared" si="11"/>
        <v>1146</v>
      </c>
      <c r="E63" s="22">
        <f t="shared" si="11"/>
        <v>249</v>
      </c>
      <c r="F63" s="22">
        <f t="shared" si="11"/>
        <v>10</v>
      </c>
      <c r="G63" s="22">
        <f t="shared" si="11"/>
        <v>656</v>
      </c>
    </row>
    <row r="65" spans="1:7" ht="51" customHeight="1">
      <c r="A65" s="55" t="s">
        <v>317</v>
      </c>
      <c r="B65" s="65" t="s">
        <v>102</v>
      </c>
      <c r="C65" s="13" t="s">
        <v>318</v>
      </c>
      <c r="D65" s="13" t="s">
        <v>319</v>
      </c>
      <c r="E65" s="13" t="s">
        <v>318</v>
      </c>
      <c r="F65" s="13" t="s">
        <v>105</v>
      </c>
      <c r="G65" s="13" t="s">
        <v>106</v>
      </c>
    </row>
    <row r="66" spans="1:7" ht="12.75">
      <c r="A66" s="59" t="s">
        <v>107</v>
      </c>
      <c r="B66" s="4"/>
      <c r="C66" s="56" t="s">
        <v>108</v>
      </c>
      <c r="D66" s="8" t="s">
        <v>109</v>
      </c>
      <c r="E66" s="8" t="s">
        <v>113</v>
      </c>
      <c r="F66" s="8"/>
      <c r="G66" s="56"/>
    </row>
    <row r="67" spans="1:7" ht="12.75">
      <c r="A67" s="1" t="s">
        <v>17</v>
      </c>
      <c r="B67" s="22">
        <f>SUM(C67,F67,G67)</f>
        <v>86</v>
      </c>
      <c r="C67" s="33">
        <f>SUM(D67,E67)</f>
        <v>62</v>
      </c>
      <c r="D67" s="33">
        <v>45</v>
      </c>
      <c r="E67" s="33">
        <v>17</v>
      </c>
      <c r="F67" s="33">
        <v>0</v>
      </c>
      <c r="G67" s="33">
        <v>24</v>
      </c>
    </row>
    <row r="68" spans="1:7" ht="12.75">
      <c r="A68" s="1" t="s">
        <v>18</v>
      </c>
      <c r="B68" s="22">
        <f aca="true" t="shared" si="12" ref="B68:B78">SUM(C68,F68,G68)</f>
        <v>193</v>
      </c>
      <c r="C68" s="33">
        <f aca="true" t="shared" si="13" ref="C68:C78">SUM(D68,E68)</f>
        <v>127</v>
      </c>
      <c r="D68" s="33">
        <v>114</v>
      </c>
      <c r="E68" s="33">
        <v>13</v>
      </c>
      <c r="F68" s="33">
        <v>2</v>
      </c>
      <c r="G68" s="33">
        <v>64</v>
      </c>
    </row>
    <row r="69" spans="1:7" ht="12.75">
      <c r="A69" s="1" t="s">
        <v>19</v>
      </c>
      <c r="B69" s="22">
        <f t="shared" si="12"/>
        <v>215</v>
      </c>
      <c r="C69" s="33">
        <f t="shared" si="13"/>
        <v>158</v>
      </c>
      <c r="D69" s="33">
        <v>122</v>
      </c>
      <c r="E69" s="33">
        <v>36</v>
      </c>
      <c r="F69" s="33">
        <v>1</v>
      </c>
      <c r="G69" s="33">
        <v>56</v>
      </c>
    </row>
    <row r="70" spans="1:7" ht="12.75">
      <c r="A70" s="1" t="s">
        <v>144</v>
      </c>
      <c r="B70" s="22">
        <f t="shared" si="12"/>
        <v>181</v>
      </c>
      <c r="C70" s="33">
        <f t="shared" si="13"/>
        <v>115</v>
      </c>
      <c r="D70" s="33">
        <v>93</v>
      </c>
      <c r="E70" s="33">
        <v>22</v>
      </c>
      <c r="F70" s="33">
        <v>0</v>
      </c>
      <c r="G70" s="33">
        <v>66</v>
      </c>
    </row>
    <row r="71" spans="1:7" ht="12.75">
      <c r="A71" s="1" t="s">
        <v>21</v>
      </c>
      <c r="B71" s="22">
        <f t="shared" si="12"/>
        <v>155</v>
      </c>
      <c r="C71" s="33">
        <f t="shared" si="13"/>
        <v>100</v>
      </c>
      <c r="D71" s="33">
        <v>86</v>
      </c>
      <c r="E71" s="33">
        <v>14</v>
      </c>
      <c r="F71" s="33">
        <v>0</v>
      </c>
      <c r="G71" s="33">
        <v>55</v>
      </c>
    </row>
    <row r="72" spans="1:7" ht="12.75">
      <c r="A72" s="1" t="s">
        <v>22</v>
      </c>
      <c r="B72" s="22">
        <f t="shared" si="12"/>
        <v>388</v>
      </c>
      <c r="C72" s="33">
        <f t="shared" si="13"/>
        <v>260</v>
      </c>
      <c r="D72" s="33">
        <v>208</v>
      </c>
      <c r="E72" s="33">
        <v>52</v>
      </c>
      <c r="F72" s="33">
        <v>2</v>
      </c>
      <c r="G72" s="33">
        <v>126</v>
      </c>
    </row>
    <row r="73" spans="1:7" ht="12.75">
      <c r="A73" s="1" t="s">
        <v>306</v>
      </c>
      <c r="B73" s="22">
        <f t="shared" si="12"/>
        <v>70</v>
      </c>
      <c r="C73" s="33">
        <f t="shared" si="13"/>
        <v>57</v>
      </c>
      <c r="D73" s="33">
        <v>47</v>
      </c>
      <c r="E73" s="33">
        <v>10</v>
      </c>
      <c r="F73" s="33">
        <v>0</v>
      </c>
      <c r="G73" s="33">
        <v>13</v>
      </c>
    </row>
    <row r="74" spans="1:7" ht="12.75">
      <c r="A74" s="1" t="s">
        <v>24</v>
      </c>
      <c r="B74" s="22">
        <f t="shared" si="12"/>
        <v>156</v>
      </c>
      <c r="C74" s="33">
        <f t="shared" si="13"/>
        <v>103</v>
      </c>
      <c r="D74" s="33">
        <v>79</v>
      </c>
      <c r="E74" s="33">
        <v>24</v>
      </c>
      <c r="F74" s="33">
        <v>1</v>
      </c>
      <c r="G74" s="33">
        <v>52</v>
      </c>
    </row>
    <row r="75" spans="1:7" ht="12.75">
      <c r="A75" s="1" t="s">
        <v>25</v>
      </c>
      <c r="B75" s="22">
        <f t="shared" si="12"/>
        <v>229</v>
      </c>
      <c r="C75" s="33">
        <f t="shared" si="13"/>
        <v>165</v>
      </c>
      <c r="D75" s="33">
        <v>133</v>
      </c>
      <c r="E75" s="33">
        <v>32</v>
      </c>
      <c r="F75" s="33">
        <v>0</v>
      </c>
      <c r="G75" s="33">
        <v>64</v>
      </c>
    </row>
    <row r="76" spans="1:7" ht="12.75">
      <c r="A76" s="1" t="s">
        <v>26</v>
      </c>
      <c r="B76" s="22">
        <f t="shared" si="12"/>
        <v>119</v>
      </c>
      <c r="C76" s="33">
        <f t="shared" si="13"/>
        <v>99</v>
      </c>
      <c r="D76" s="33">
        <v>80</v>
      </c>
      <c r="E76" s="33">
        <v>19</v>
      </c>
      <c r="F76" s="33">
        <v>1</v>
      </c>
      <c r="G76" s="33">
        <v>19</v>
      </c>
    </row>
    <row r="77" spans="1:7" ht="12.75">
      <c r="A77" s="1" t="s">
        <v>27</v>
      </c>
      <c r="B77" s="22">
        <f t="shared" si="12"/>
        <v>116</v>
      </c>
      <c r="C77" s="33">
        <f t="shared" si="13"/>
        <v>89</v>
      </c>
      <c r="D77" s="33">
        <v>75</v>
      </c>
      <c r="E77" s="33">
        <v>14</v>
      </c>
      <c r="F77" s="33">
        <v>1</v>
      </c>
      <c r="G77" s="33">
        <v>26</v>
      </c>
    </row>
    <row r="78" spans="1:7" ht="12.75">
      <c r="A78" s="1" t="s">
        <v>28</v>
      </c>
      <c r="B78" s="22">
        <f t="shared" si="12"/>
        <v>153</v>
      </c>
      <c r="C78" s="33">
        <f t="shared" si="13"/>
        <v>114</v>
      </c>
      <c r="D78" s="33">
        <v>93</v>
      </c>
      <c r="E78" s="33">
        <v>21</v>
      </c>
      <c r="F78" s="33">
        <v>2</v>
      </c>
      <c r="G78" s="33">
        <v>37</v>
      </c>
    </row>
    <row r="79" spans="1:7" ht="12.75">
      <c r="A79" s="1" t="s">
        <v>320</v>
      </c>
      <c r="B79" s="22">
        <f aca="true" t="shared" si="14" ref="B79:G79">SUM(B67:B78)</f>
        <v>2061</v>
      </c>
      <c r="C79" s="22">
        <f t="shared" si="14"/>
        <v>1449</v>
      </c>
      <c r="D79" s="22">
        <f t="shared" si="14"/>
        <v>1175</v>
      </c>
      <c r="E79" s="22">
        <f t="shared" si="14"/>
        <v>274</v>
      </c>
      <c r="F79" s="22">
        <f t="shared" si="14"/>
        <v>10</v>
      </c>
      <c r="G79" s="22">
        <f t="shared" si="14"/>
        <v>602</v>
      </c>
    </row>
    <row r="81" spans="1:6" ht="53.25" customHeight="1">
      <c r="A81" s="57" t="s">
        <v>321</v>
      </c>
      <c r="B81" s="58" t="s">
        <v>102</v>
      </c>
      <c r="C81" s="4" t="s">
        <v>322</v>
      </c>
      <c r="D81" s="4" t="s">
        <v>323</v>
      </c>
      <c r="E81" s="4" t="s">
        <v>105</v>
      </c>
      <c r="F81" s="4" t="s">
        <v>106</v>
      </c>
    </row>
    <row r="82" spans="1:6" ht="12.75">
      <c r="A82" s="59" t="s">
        <v>107</v>
      </c>
      <c r="B82" s="58"/>
      <c r="C82" s="56" t="s">
        <v>108</v>
      </c>
      <c r="D82" s="8" t="s">
        <v>109</v>
      </c>
      <c r="E82" s="4"/>
      <c r="F82" s="56"/>
    </row>
    <row r="83" spans="1:6" ht="12.75">
      <c r="A83" s="1" t="s">
        <v>17</v>
      </c>
      <c r="B83" s="22">
        <f>SUM(C83,E83,F83)</f>
        <v>86</v>
      </c>
      <c r="C83" s="33">
        <v>56</v>
      </c>
      <c r="D83" s="33">
        <v>56</v>
      </c>
      <c r="E83" s="33">
        <v>0</v>
      </c>
      <c r="F83" s="33">
        <v>30</v>
      </c>
    </row>
    <row r="84" spans="1:6" ht="12.75">
      <c r="A84" s="1" t="s">
        <v>18</v>
      </c>
      <c r="B84" s="22">
        <f aca="true" t="shared" si="15" ref="B84:B94">SUM(C84,E84,F84)</f>
        <v>193</v>
      </c>
      <c r="C84" s="33">
        <v>142</v>
      </c>
      <c r="D84" s="33">
        <v>142</v>
      </c>
      <c r="E84" s="33">
        <v>3</v>
      </c>
      <c r="F84" s="33">
        <v>48</v>
      </c>
    </row>
    <row r="85" spans="1:6" ht="12.75">
      <c r="A85" s="1" t="s">
        <v>19</v>
      </c>
      <c r="B85" s="22">
        <f t="shared" si="15"/>
        <v>215</v>
      </c>
      <c r="C85" s="33">
        <v>163</v>
      </c>
      <c r="D85" s="33">
        <v>163</v>
      </c>
      <c r="E85" s="33">
        <v>1</v>
      </c>
      <c r="F85" s="33">
        <v>51</v>
      </c>
    </row>
    <row r="86" spans="1:6" ht="12.75">
      <c r="A86" s="1" t="s">
        <v>144</v>
      </c>
      <c r="B86" s="22">
        <f t="shared" si="15"/>
        <v>181</v>
      </c>
      <c r="C86" s="33">
        <v>124</v>
      </c>
      <c r="D86" s="33">
        <v>124</v>
      </c>
      <c r="E86" s="33">
        <v>0</v>
      </c>
      <c r="F86" s="33">
        <v>57</v>
      </c>
    </row>
    <row r="87" spans="1:6" ht="12.75">
      <c r="A87" s="1" t="s">
        <v>21</v>
      </c>
      <c r="B87" s="22">
        <f t="shared" si="15"/>
        <v>155</v>
      </c>
      <c r="C87" s="33">
        <v>111</v>
      </c>
      <c r="D87" s="33">
        <v>111</v>
      </c>
      <c r="E87" s="33">
        <v>0</v>
      </c>
      <c r="F87" s="33">
        <v>44</v>
      </c>
    </row>
    <row r="88" spans="1:6" ht="12.75">
      <c r="A88" s="1" t="s">
        <v>22</v>
      </c>
      <c r="B88" s="22">
        <f t="shared" si="15"/>
        <v>388</v>
      </c>
      <c r="C88" s="33">
        <v>281</v>
      </c>
      <c r="D88" s="33">
        <v>281</v>
      </c>
      <c r="E88" s="33">
        <v>1</v>
      </c>
      <c r="F88" s="33">
        <v>106</v>
      </c>
    </row>
    <row r="89" spans="1:6" ht="12.75">
      <c r="A89" s="1" t="s">
        <v>306</v>
      </c>
      <c r="B89" s="22">
        <f t="shared" si="15"/>
        <v>70</v>
      </c>
      <c r="C89" s="33">
        <v>57</v>
      </c>
      <c r="D89" s="33">
        <v>57</v>
      </c>
      <c r="E89" s="33">
        <v>0</v>
      </c>
      <c r="F89" s="33">
        <v>13</v>
      </c>
    </row>
    <row r="90" spans="1:6" ht="12.75">
      <c r="A90" s="1" t="s">
        <v>24</v>
      </c>
      <c r="B90" s="22">
        <f t="shared" si="15"/>
        <v>156</v>
      </c>
      <c r="C90" s="33">
        <v>111</v>
      </c>
      <c r="D90" s="33">
        <v>111</v>
      </c>
      <c r="E90" s="33">
        <v>0</v>
      </c>
      <c r="F90" s="33">
        <v>45</v>
      </c>
    </row>
    <row r="91" spans="1:6" ht="12.75">
      <c r="A91" s="1" t="s">
        <v>25</v>
      </c>
      <c r="B91" s="22">
        <f t="shared" si="15"/>
        <v>229</v>
      </c>
      <c r="C91" s="33">
        <v>166</v>
      </c>
      <c r="D91" s="33">
        <v>166</v>
      </c>
      <c r="E91" s="33">
        <v>1</v>
      </c>
      <c r="F91" s="33">
        <v>62</v>
      </c>
    </row>
    <row r="92" spans="1:6" ht="12.75">
      <c r="A92" s="1" t="s">
        <v>26</v>
      </c>
      <c r="B92" s="22">
        <f t="shared" si="15"/>
        <v>119</v>
      </c>
      <c r="C92" s="33">
        <v>95</v>
      </c>
      <c r="D92" s="33">
        <v>95</v>
      </c>
      <c r="E92" s="33">
        <v>1</v>
      </c>
      <c r="F92" s="33">
        <v>23</v>
      </c>
    </row>
    <row r="93" spans="1:6" ht="12.75">
      <c r="A93" s="1" t="s">
        <v>27</v>
      </c>
      <c r="B93" s="22">
        <f t="shared" si="15"/>
        <v>116</v>
      </c>
      <c r="C93" s="33">
        <v>92</v>
      </c>
      <c r="D93" s="33">
        <v>92</v>
      </c>
      <c r="E93" s="33">
        <v>1</v>
      </c>
      <c r="F93" s="33">
        <v>23</v>
      </c>
    </row>
    <row r="94" spans="1:6" ht="12.75">
      <c r="A94" s="24" t="s">
        <v>28</v>
      </c>
      <c r="B94" s="22">
        <f t="shared" si="15"/>
        <v>153</v>
      </c>
      <c r="C94" s="33">
        <v>121</v>
      </c>
      <c r="D94" s="33">
        <v>121</v>
      </c>
      <c r="E94" s="33">
        <v>0</v>
      </c>
      <c r="F94" s="33">
        <v>32</v>
      </c>
    </row>
    <row r="95" spans="1:6" ht="12.75">
      <c r="A95" s="1" t="s">
        <v>320</v>
      </c>
      <c r="B95" s="22">
        <f>SUM(B83:B94)</f>
        <v>2061</v>
      </c>
      <c r="C95" s="22">
        <f>SUM(C83:C94)</f>
        <v>1519</v>
      </c>
      <c r="D95" s="22">
        <f>SUM(D83:D94)</f>
        <v>1519</v>
      </c>
      <c r="E95" s="22">
        <f>SUM(E83:E94)</f>
        <v>8</v>
      </c>
      <c r="F95" s="22">
        <f>SUM(F83:F94)</f>
        <v>534</v>
      </c>
    </row>
    <row r="97" spans="1:6" ht="50.25" customHeight="1">
      <c r="A97" s="171" t="s">
        <v>324</v>
      </c>
      <c r="B97" s="174" t="s">
        <v>102</v>
      </c>
      <c r="C97" s="172" t="s">
        <v>325</v>
      </c>
      <c r="D97" s="172" t="s">
        <v>326</v>
      </c>
      <c r="E97" s="172" t="s">
        <v>105</v>
      </c>
      <c r="F97" s="172" t="s">
        <v>106</v>
      </c>
    </row>
    <row r="98" spans="1:6" ht="12.75">
      <c r="A98" s="175" t="s">
        <v>107</v>
      </c>
      <c r="B98" s="177"/>
      <c r="C98" s="176" t="s">
        <v>108</v>
      </c>
      <c r="D98" s="178" t="s">
        <v>109</v>
      </c>
      <c r="E98" s="179"/>
      <c r="F98" s="176"/>
    </row>
    <row r="99" spans="1:6" ht="12.75">
      <c r="A99" s="1" t="s">
        <v>17</v>
      </c>
      <c r="B99" s="22">
        <f>SUM(C99,E99,F99)</f>
        <v>86</v>
      </c>
      <c r="C99" s="33">
        <v>57</v>
      </c>
      <c r="D99" s="33">
        <v>57</v>
      </c>
      <c r="E99" s="33">
        <v>0</v>
      </c>
      <c r="F99" s="33">
        <v>29</v>
      </c>
    </row>
    <row r="100" spans="1:6" ht="12.75">
      <c r="A100" s="1" t="s">
        <v>18</v>
      </c>
      <c r="B100" s="22">
        <f aca="true" t="shared" si="16" ref="B100:B110">SUM(C100,E100,F100)</f>
        <v>193</v>
      </c>
      <c r="C100" s="33">
        <v>151</v>
      </c>
      <c r="D100" s="33">
        <v>151</v>
      </c>
      <c r="E100" s="33">
        <v>7</v>
      </c>
      <c r="F100" s="33">
        <v>35</v>
      </c>
    </row>
    <row r="101" spans="1:6" ht="12.75">
      <c r="A101" s="1" t="s">
        <v>19</v>
      </c>
      <c r="B101" s="22">
        <f t="shared" si="16"/>
        <v>215</v>
      </c>
      <c r="C101" s="33">
        <v>165</v>
      </c>
      <c r="D101" s="33">
        <v>165</v>
      </c>
      <c r="E101" s="33">
        <v>2</v>
      </c>
      <c r="F101" s="33">
        <v>48</v>
      </c>
    </row>
    <row r="102" spans="1:6" ht="12.75">
      <c r="A102" s="1" t="s">
        <v>144</v>
      </c>
      <c r="B102" s="22">
        <f t="shared" si="16"/>
        <v>181</v>
      </c>
      <c r="C102" s="33">
        <v>129</v>
      </c>
      <c r="D102" s="33">
        <v>129</v>
      </c>
      <c r="E102" s="33">
        <v>4</v>
      </c>
      <c r="F102" s="33">
        <v>48</v>
      </c>
    </row>
    <row r="103" spans="1:6" ht="12.75">
      <c r="A103" s="1" t="s">
        <v>21</v>
      </c>
      <c r="B103" s="22">
        <f t="shared" si="16"/>
        <v>155</v>
      </c>
      <c r="C103" s="33">
        <v>120</v>
      </c>
      <c r="D103" s="33">
        <v>120</v>
      </c>
      <c r="E103" s="33">
        <v>2</v>
      </c>
      <c r="F103" s="33">
        <v>33</v>
      </c>
    </row>
    <row r="104" spans="1:6" ht="12.75">
      <c r="A104" s="1" t="s">
        <v>22</v>
      </c>
      <c r="B104" s="22">
        <f t="shared" si="16"/>
        <v>388</v>
      </c>
      <c r="C104" s="33">
        <v>304</v>
      </c>
      <c r="D104" s="33">
        <v>304</v>
      </c>
      <c r="E104" s="33">
        <v>3</v>
      </c>
      <c r="F104" s="33">
        <v>81</v>
      </c>
    </row>
    <row r="105" spans="1:6" ht="12.75">
      <c r="A105" s="1" t="s">
        <v>306</v>
      </c>
      <c r="B105" s="22">
        <f t="shared" si="16"/>
        <v>70</v>
      </c>
      <c r="C105" s="33">
        <v>59</v>
      </c>
      <c r="D105" s="33">
        <v>59</v>
      </c>
      <c r="E105" s="33">
        <v>2</v>
      </c>
      <c r="F105" s="33">
        <v>9</v>
      </c>
    </row>
    <row r="106" spans="1:6" ht="12.75">
      <c r="A106" s="1" t="s">
        <v>24</v>
      </c>
      <c r="B106" s="22">
        <f t="shared" si="16"/>
        <v>156</v>
      </c>
      <c r="C106" s="33">
        <v>119</v>
      </c>
      <c r="D106" s="33">
        <v>119</v>
      </c>
      <c r="E106" s="33">
        <v>2</v>
      </c>
      <c r="F106" s="33">
        <v>35</v>
      </c>
    </row>
    <row r="107" spans="1:6" ht="12.75">
      <c r="A107" s="1" t="s">
        <v>25</v>
      </c>
      <c r="B107" s="22">
        <f t="shared" si="16"/>
        <v>229</v>
      </c>
      <c r="C107" s="33">
        <v>180</v>
      </c>
      <c r="D107" s="33">
        <v>180</v>
      </c>
      <c r="E107" s="33">
        <v>4</v>
      </c>
      <c r="F107" s="33">
        <v>45</v>
      </c>
    </row>
    <row r="108" spans="1:6" ht="12.75">
      <c r="A108" s="1" t="s">
        <v>26</v>
      </c>
      <c r="B108" s="22">
        <f t="shared" si="16"/>
        <v>119</v>
      </c>
      <c r="C108" s="33">
        <v>99</v>
      </c>
      <c r="D108" s="33">
        <v>99</v>
      </c>
      <c r="E108" s="33">
        <v>2</v>
      </c>
      <c r="F108" s="33">
        <v>18</v>
      </c>
    </row>
    <row r="109" spans="1:6" ht="12.75">
      <c r="A109" s="1" t="s">
        <v>27</v>
      </c>
      <c r="B109" s="22">
        <f t="shared" si="16"/>
        <v>116</v>
      </c>
      <c r="C109" s="33">
        <v>94</v>
      </c>
      <c r="D109" s="33">
        <v>94</v>
      </c>
      <c r="E109" s="33">
        <v>1</v>
      </c>
      <c r="F109" s="33">
        <v>21</v>
      </c>
    </row>
    <row r="110" spans="1:6" ht="12.75">
      <c r="A110" s="24" t="s">
        <v>28</v>
      </c>
      <c r="B110" s="22">
        <f t="shared" si="16"/>
        <v>153</v>
      </c>
      <c r="C110" s="33">
        <v>123</v>
      </c>
      <c r="D110" s="33">
        <v>123</v>
      </c>
      <c r="E110" s="33">
        <v>0</v>
      </c>
      <c r="F110" s="33">
        <v>30</v>
      </c>
    </row>
    <row r="111" spans="1:6" ht="12.75">
      <c r="A111" s="1" t="s">
        <v>320</v>
      </c>
      <c r="B111" s="22">
        <f>SUM(B99:B110)</f>
        <v>2061</v>
      </c>
      <c r="C111" s="22">
        <f>SUM(C99:C110)</f>
        <v>1600</v>
      </c>
      <c r="D111" s="22">
        <f>SUM(D99:D110)</f>
        <v>1600</v>
      </c>
      <c r="E111" s="22">
        <f>SUM(E99:E110)</f>
        <v>29</v>
      </c>
      <c r="F111" s="22">
        <f>SUM(F99:F110)</f>
        <v>432</v>
      </c>
    </row>
  </sheetData>
  <sheetProtection/>
  <printOptions/>
  <pageMargins left="0.75" right="0.75" top="0.25" bottom="0.25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2013-11-22T21:20:08Z</cp:lastPrinted>
  <dcterms:created xsi:type="dcterms:W3CDTF">2013-11-20T19:49:28Z</dcterms:created>
  <dcterms:modified xsi:type="dcterms:W3CDTF">2019-09-09T20:28:15Z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